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25" activeTab="1"/>
  </bookViews>
  <sheets>
    <sheet name="封面" sheetId="1" r:id="rId1"/>
    <sheet name="表一 单位收支总体情况表" sheetId="2" r:id="rId2"/>
    <sheet name="表二 单位收入总体情况表" sheetId="3" r:id="rId3"/>
    <sheet name="表三 单位支出总体情况表" sheetId="4" r:id="rId4"/>
    <sheet name="表四 财政拨款收支总体情况表" sheetId="5" r:id="rId5"/>
    <sheet name="表五 一般公共预算支出情况表" sheetId="6" r:id="rId6"/>
    <sheet name="表六 一般公共预算基本支出情况表" sheetId="7" r:id="rId7"/>
    <sheet name="表七 一般公共预算“三公”经费支出情况表" sheetId="8" r:id="rId8"/>
    <sheet name="表八 政府性基金预算支出情况表" sheetId="9" r:id="rId9"/>
    <sheet name="表九 政府采购预算表" sheetId="11" r:id="rId10"/>
    <sheet name="表十 政府购买服务预算表" sheetId="12" r:id="rId11"/>
    <sheet name="Sheet1" sheetId="13" r:id="rId12"/>
  </sheets>
  <calcPr calcId="144525"/>
</workbook>
</file>

<file path=xl/sharedStrings.xml><?xml version="1.0" encoding="utf-8"?>
<sst xmlns="http://schemas.openxmlformats.org/spreadsheetml/2006/main" count="392" uniqueCount="217">
  <si>
    <t>2022年单位预算公开表</t>
  </si>
  <si>
    <t>预算公开01表</t>
  </si>
  <si>
    <t>单位收支总体情况表</t>
  </si>
  <si>
    <t>单位：万元</t>
  </si>
  <si>
    <t>收            入</t>
  </si>
  <si>
    <t>支                  出</t>
  </si>
  <si>
    <t>项                    目</t>
  </si>
  <si>
    <t>预算数</t>
  </si>
  <si>
    <t>项             目</t>
  </si>
  <si>
    <t>一、一般公共预算资金</t>
  </si>
  <si>
    <t>一、一般公共服务支出</t>
  </si>
  <si>
    <t xml:space="preserve">   1.经费拨款(补助)</t>
  </si>
  <si>
    <t>二、外交支出</t>
  </si>
  <si>
    <t xml:space="preserve">   2.纳入预算管理的非税收入安排的资金</t>
  </si>
  <si>
    <t>三、国防支出</t>
  </si>
  <si>
    <t>二、政府性基金收入</t>
  </si>
  <si>
    <t>四、公共安全支出</t>
  </si>
  <si>
    <t>三、国有资本经营收入</t>
  </si>
  <si>
    <t>五、教育支出</t>
  </si>
  <si>
    <t>四、纳入财政专户管理的收入安排的资金</t>
  </si>
  <si>
    <t>六、科学技术支出</t>
  </si>
  <si>
    <t xml:space="preserve">   1.教育收费收入</t>
  </si>
  <si>
    <t>七、文化旅游体育与传媒支出</t>
  </si>
  <si>
    <t xml:space="preserve">   2.其他收入</t>
  </si>
  <si>
    <t>八、社会保障和就业支出</t>
  </si>
  <si>
    <t>五、未纳入财政专户管理的收入安排的资金</t>
  </si>
  <si>
    <t>九、卫生健康支出</t>
  </si>
  <si>
    <t xml:space="preserve">   1.事业收入</t>
  </si>
  <si>
    <t>十、节能环保支出</t>
  </si>
  <si>
    <t xml:space="preserve">   2.经营收入</t>
  </si>
  <si>
    <t>十一、城乡社区支出</t>
  </si>
  <si>
    <t xml:space="preserve">   3.其他收入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</si>
  <si>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</si>
  <si>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</si>
  <si>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</si>
  <si>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</si>
  <si>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</si>
  <si>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</si>
  <si>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</si>
  <si>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</si>
  <si>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</si>
  <si>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</si>
  <si>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</si>
  <si>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二十三、其他支出</t>
  </si>
  <si>
    <t>二十四、债务还本支出</t>
  </si>
  <si>
    <t>二十五、债务付息支出</t>
  </si>
  <si>
    <t>二十六、债务发行费用支出</t>
  </si>
  <si>
    <t>本  年  收  入  合  计</t>
  </si>
  <si>
    <t>本  年  支  出  合  计</t>
  </si>
  <si>
    <t>六、上年结余(结转)收入</t>
  </si>
  <si>
    <t>二十九、结转下年支出</t>
  </si>
  <si>
    <t>收      入      总      计</t>
  </si>
  <si>
    <t>支　　　出　　　总　　　计</t>
  </si>
  <si>
    <t>预算公开02表</t>
  </si>
  <si>
    <t>单位收入总体情况表</t>
  </si>
  <si>
    <t>单位代码</t>
  </si>
  <si>
    <t>单位名称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</si>
  <si>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</si>
  <si>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</si>
  <si>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</si>
  <si>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</si>
  <si>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</si>
  <si>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</si>
  <si>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</si>
  <si>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纳入财政专户管理的收入</t>
  </si>
  <si>
    <t>未纳入财政专户管理的收入</t>
  </si>
  <si>
    <t>**</t>
  </si>
  <si>
    <t>114</t>
  </si>
  <si>
    <t>柳州市教育局</t>
  </si>
  <si>
    <t>114285</t>
  </si>
  <si>
    <t>柳州职业技术学院</t>
  </si>
  <si>
    <t>预算公开03表</t>
  </si>
  <si>
    <t>单位支出总体情况表</t>
  </si>
  <si>
    <t>科目编码</t>
  </si>
  <si>
    <t>单位名称(功能分类科目名称)</t>
  </si>
  <si>
    <t>总计</t>
  </si>
  <si>
    <t>基本支出</t>
  </si>
  <si>
    <t xml:space="preserve"> 项目支出 </t>
  </si>
  <si>
    <t>结转下年支出</t>
  </si>
  <si>
    <t xml:space="preserve"> ** </t>
  </si>
  <si>
    <t>205</t>
  </si>
  <si>
    <t>03</t>
  </si>
  <si>
    <t>05</t>
  </si>
  <si>
    <t>高等职业教育</t>
  </si>
  <si>
    <t>208</t>
  </si>
  <si>
    <t>02</t>
  </si>
  <si>
    <t>事业单位离退休</t>
  </si>
  <si>
    <t>机关事业单位基本养老保险缴费支出</t>
  </si>
  <si>
    <t>06</t>
  </si>
  <si>
    <t>机关事业单位职业年金缴费支出</t>
  </si>
  <si>
    <t>210</t>
  </si>
  <si>
    <t>11</t>
  </si>
  <si>
    <t>事业单位医疗</t>
  </si>
  <si>
    <t>221</t>
  </si>
  <si>
    <t>01</t>
  </si>
  <si>
    <t>住房公积金</t>
  </si>
  <si>
    <t>预算公开04表</t>
  </si>
  <si>
    <t>财政拨款收支总体情况表</t>
  </si>
  <si>
    <t>收             入</t>
  </si>
  <si>
    <t>支          出</t>
  </si>
  <si>
    <t>项  目</t>
  </si>
  <si>
    <t>收入数</t>
  </si>
  <si>
    <t>项  目（按支出功能科目分类）</t>
  </si>
  <si>
    <t>一、本年收入</t>
  </si>
  <si>
    <t>一、本年支出</t>
  </si>
  <si>
    <t>（一）一般公共预算拨款</t>
  </si>
  <si>
    <t xml:space="preserve">    （一）、一般公共服务支出</t>
  </si>
  <si>
    <t>1.经费拨款</t>
  </si>
  <si>
    <t xml:space="preserve">    （二）、外交支出</t>
  </si>
  <si>
    <t>2.纳入一般公共预算管理的非税收入</t>
  </si>
  <si>
    <t xml:space="preserve">    （三）、国防支出</t>
  </si>
  <si>
    <t>（二）政府性基金预算拨款</t>
  </si>
  <si>
    <t xml:space="preserve">    （四）、公共安全支出</t>
  </si>
  <si>
    <t>（三）国有资本预算拨款</t>
  </si>
  <si>
    <t xml:space="preserve">    （五）、教育支出</t>
  </si>
  <si>
    <t>二、上年结转结余</t>
  </si>
  <si>
    <t xml:space="preserve">    （六）、科学技术支出</t>
  </si>
  <si>
    <t xml:space="preserve">    （七）、文化旅游体育与传媒支出</t>
  </si>
  <si>
    <t xml:space="preserve">    （八）、社会保障和就业支出</t>
  </si>
  <si>
    <t xml:space="preserve">    （九）、卫生健康支出</t>
  </si>
  <si>
    <t xml:space="preserve">    （十）、节能环保支出</t>
  </si>
  <si>
    <t xml:space="preserve">    （十一）、城乡社区支出</t>
  </si>
  <si>
    <t xml:space="preserve">    （十二）、农林水支出</t>
  </si>
  <si>
    <t xml:space="preserve">    （十三）、交通运输支出</t>
  </si>
  <si>
    <t xml:space="preserve">    （十四）、资源勘探工业信息等支出</t>
  </si>
  <si>
    <t xml:space="preserve">    （十五）、商业服务业等支出</t>
  </si>
  <si>
    <t xml:space="preserve">    （十六）、金融支出</t>
  </si>
  <si>
    <t xml:space="preserve">    （十七)、援助其他地区支出</t>
  </si>
  <si>
    <t xml:space="preserve">    （十八）、自然资源海洋气象等支出</t>
  </si>
  <si>
    <t xml:space="preserve">    （十九）、住房保障支出</t>
  </si>
  <si>
    <t xml:space="preserve">    （二十）、粮油物资储备支出</t>
  </si>
  <si>
    <t xml:space="preserve">    （二十一）、国有资本经营预算支出</t>
  </si>
  <si>
    <t xml:space="preserve">    （二十二）、灾害防治及应急管理支出</t>
  </si>
  <si>
    <t xml:space="preserve">    （二十三）、其他支出</t>
  </si>
  <si>
    <t xml:space="preserve">    （二十四）、债务还本支出</t>
  </si>
  <si>
    <t xml:space="preserve">    （二十五）、债务付息支出</t>
  </si>
  <si>
    <t xml:space="preserve">    （二十六）、债务发行费用支出</t>
  </si>
  <si>
    <t>二、结转下年支出</t>
  </si>
  <si>
    <t>收   入   合   计</t>
  </si>
  <si>
    <t>支   出   合   计</t>
  </si>
  <si>
    <t>预算公开05表</t>
  </si>
  <si>
    <t>一般公共预算支出情况表</t>
  </si>
  <si>
    <t>类</t>
  </si>
  <si>
    <t>款</t>
  </si>
  <si>
    <t>项</t>
  </si>
  <si>
    <t>人员经费</t>
  </si>
  <si>
    <t>公共经费</t>
  </si>
  <si>
    <t>预算公开06表</t>
  </si>
  <si>
    <t>一般公共预算基本支出情况表</t>
  </si>
  <si>
    <t>部门预算支出经济分类科目</t>
  </si>
  <si>
    <t>本年一般公共预算基本支出</t>
  </si>
  <si>
    <t>科目名称</t>
  </si>
  <si>
    <t>公用经费</t>
  </si>
  <si>
    <t>301</t>
  </si>
  <si>
    <t>工资福利支出</t>
  </si>
  <si>
    <t>基本工资</t>
  </si>
  <si>
    <t>津贴补贴</t>
  </si>
  <si>
    <t>07</t>
  </si>
  <si>
    <t>绩效工资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</si>
  <si>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</si>
  <si>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</si>
  <si>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</si>
  <si>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</si>
  <si>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</si>
  <si>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</si>
  <si>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12</t>
  </si>
  <si>
    <t>其他社会保障缴费</t>
  </si>
  <si>
    <t>13</t>
  </si>
  <si>
    <t>302</t>
  </si>
  <si>
    <t>商品和服务支出</t>
  </si>
  <si>
    <t>28</t>
  </si>
  <si>
    <t>工会经费</t>
  </si>
  <si>
    <t>福利费</t>
  </si>
  <si>
    <t>303</t>
  </si>
  <si>
    <t>99</t>
  </si>
  <si>
    <t>其他商品和服务支出</t>
  </si>
  <si>
    <t>对个人和家庭的补助</t>
  </si>
  <si>
    <t>离休费</t>
  </si>
  <si>
    <t>退休费</t>
  </si>
  <si>
    <t>医疗费补助</t>
  </si>
  <si>
    <t>其他对个人和家庭的补助支出</t>
  </si>
  <si>
    <t>预算公开07表</t>
  </si>
  <si>
    <t>一般公共预算“三公”经费支出情况表</t>
  </si>
  <si>
    <t>“三公”经费</t>
  </si>
  <si>
    <t>因公出国（境）费</t>
  </si>
  <si>
    <t>公务接待费</t>
  </si>
  <si>
    <t>公务用车购置及运行维护费</t>
  </si>
  <si>
    <t>公务用车运行维护费</t>
  </si>
  <si>
    <t>公务用车购置费</t>
  </si>
  <si>
    <t>预算公开08表</t>
  </si>
  <si>
    <t>政府性基金预算支出情况表</t>
  </si>
  <si>
    <t>注：空表则本部门无政府性基金支出预算</t>
  </si>
  <si>
    <t>预算公开10表</t>
  </si>
  <si>
    <t>政府采购预算表</t>
  </si>
  <si>
    <t>政府采购资金来源</t>
  </si>
  <si>
    <t>政府采购项目类型</t>
  </si>
  <si>
    <t>一般公共预算资金</t>
  </si>
  <si>
    <t>政府性基金收入</t>
  </si>
  <si>
    <t>国有资本经营收入</t>
  </si>
  <si>
    <t>纳入财政专户管理的收入安排的资金</t>
  </si>
  <si>
    <t>未纳入财政专户管理的收入安排的资金</t>
  </si>
  <si>
    <t>上年结余（结转）收入</t>
  </si>
  <si>
    <t>集中采购</t>
  </si>
  <si>
    <t>分散采购</t>
  </si>
  <si>
    <t>经费补款（补助）</t>
  </si>
  <si>
    <t>纳入预算管理的非税收入安排的资金</t>
  </si>
  <si>
    <t>政府集中采购（通用类）</t>
  </si>
  <si>
    <t>部门集中采购（专用类）</t>
  </si>
  <si>
    <t>货物类</t>
  </si>
  <si>
    <t>工程类</t>
  </si>
  <si>
    <t>服务类</t>
  </si>
  <si>
    <t>注：空表则本部门无政府采购支出预算</t>
  </si>
  <si>
    <t>预算公开11表</t>
  </si>
  <si>
    <t>政府购买服务预算表</t>
  </si>
  <si>
    <t xml:space="preserve"> 单位：万元 </t>
  </si>
  <si>
    <t>经费拨款(补助)</t>
  </si>
  <si>
    <t>注：空表则本部门无政府购买服务支出预算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</si>
</sst>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 "/>
    <numFmt numFmtId="177" formatCode="0.0%"/>
    <numFmt numFmtId="178" formatCode="#,##0.000000_ "/>
    <numFmt numFmtId="179" formatCode="#,##0.00_);[Red]\(#,##0.00\)"/>
  </numFmts>
  <fonts count="30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9"/>
      <name val="SimSun"/>
      <charset val="134"/>
    </font>
    <font>
      <sz val="11"/>
      <color indexed="8"/>
      <name val="宋体"/>
      <charset val="134"/>
      <scheme val="minor"/>
    </font>
    <font>
      <sz val="16"/>
      <color rgb="FFFF0000"/>
      <name val="仿宋_GB2312"/>
      <charset val="134"/>
    </font>
    <font>
      <b/>
      <sz val="11"/>
      <name val="SimSun"/>
      <charset val="134"/>
    </font>
    <font>
      <sz val="11"/>
      <color rgb="FFFF0000"/>
      <name val="SimSun"/>
      <charset val="134"/>
    </font>
    <font>
      <sz val="38"/>
      <name val="SimSu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9999"/>
        <bgColor rgb="FFFF9999"/>
      </patternFill>
    </fill>
    <fill>
      <patternFill patternType="solid">
        <fgColor rgb="FFCCFFCC"/>
        <bgColor rgb="FFCCFFCC"/>
      </patternFill>
    </fill>
    <fill>
      <patternFill patternType="solid">
        <fgColor rgb="FFCCCCFF"/>
        <bgColor rgb="FFCCCCFF"/>
      </patternFill>
    </fill>
    <fill>
      <patternFill patternType="solid">
        <fgColor rgb="FFFFCCCC"/>
        <bgColor rgb="FFFFCC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6" borderId="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7" borderId="6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3" fillId="12" borderId="3" applyNumberFormat="0" applyAlignment="0" applyProtection="0">
      <alignment vertical="center"/>
    </xf>
    <xf numFmtId="0" fontId="28" fillId="28" borderId="9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</cellStyleXfs>
  <cellXfs count="62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4" fontId="1" fillId="3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vertical="center" wrapText="1"/>
    </xf>
    <xf numFmtId="176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0" fontId="1" fillId="4" borderId="1" xfId="0" applyFont="1" applyFill="1" applyBorder="1" applyAlignment="1">
      <alignment horizontal="left" vertical="center" wrapText="1"/>
    </xf>
    <xf numFmtId="4" fontId="1" fillId="4" borderId="1" xfId="0" applyNumberFormat="1" applyFont="1" applyFill="1" applyBorder="1" applyAlignment="1">
      <alignment horizontal="right" vertical="center" wrapText="1"/>
    </xf>
    <xf numFmtId="0" fontId="1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5" borderId="2" xfId="0" applyFont="1" applyFill="1" applyBorder="1" applyAlignment="1">
      <alignment vertical="center" wrapText="1"/>
    </xf>
    <xf numFmtId="4" fontId="1" fillId="5" borderId="2" xfId="0" applyNumberFormat="1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4" fontId="1" fillId="3" borderId="2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right" vertical="center" wrapText="1"/>
    </xf>
    <xf numFmtId="0" fontId="0" fillId="0" borderId="2" xfId="0" applyFont="1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" fontId="1" fillId="0" borderId="2" xfId="0" applyNumberFormat="1" applyFont="1" applyFill="1" applyBorder="1" applyAlignment="1">
      <alignment horizontal="right" vertical="center" wrapText="1"/>
    </xf>
    <xf numFmtId="0" fontId="0" fillId="0" borderId="2" xfId="0" applyFont="1" applyFill="1" applyBorder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right" vertical="center" wrapText="1"/>
    </xf>
    <xf numFmtId="4" fontId="1" fillId="7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8" fontId="0" fillId="0" borderId="0" xfId="0" applyNumberFormat="1" applyFont="1">
      <alignment vertical="center"/>
    </xf>
    <xf numFmtId="0" fontId="1" fillId="8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" fontId="1" fillId="2" borderId="1" xfId="0" applyNumberFormat="1" applyFont="1" applyFill="1" applyBorder="1" applyAlignment="1">
      <alignment horizontal="left" vertical="center" wrapText="1"/>
    </xf>
    <xf numFmtId="4" fontId="1" fillId="3" borderId="1" xfId="0" applyNumberFormat="1" applyFont="1" applyFill="1" applyBorder="1" applyAlignment="1">
      <alignment horizontal="left" vertical="center" wrapText="1"/>
    </xf>
    <xf numFmtId="179" fontId="1" fillId="0" borderId="1" xfId="0" applyNumberFormat="1" applyFont="1" applyBorder="1" applyAlignment="1">
      <alignment vertical="center" wrapText="1"/>
    </xf>
    <xf numFmtId="179" fontId="1" fillId="0" borderId="1" xfId="0" applyNumberFormat="1" applyFont="1" applyBorder="1" applyAlignment="1">
      <alignment horizontal="right" vertical="center" wrapText="1"/>
    </xf>
    <xf numFmtId="179" fontId="0" fillId="0" borderId="0" xfId="0" applyNumberFormat="1" applyFont="1">
      <alignment vertical="center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right" vertical="center" wrapText="1"/>
    </xf>
    <xf numFmtId="177" fontId="5" fillId="0" borderId="0" xfId="0" applyNumberFormat="1" applyFont="1">
      <alignment vertical="center"/>
    </xf>
    <xf numFmtId="4" fontId="0" fillId="0" borderId="0" xfId="0" applyNumberFormat="1" applyFont="1">
      <alignment vertical="center"/>
    </xf>
    <xf numFmtId="4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workbookViewId="0">
      <selection activeCell="B12" sqref="B12"/>
    </sheetView>
  </sheetViews>
  <sheetFormatPr defaultColWidth="10" defaultRowHeight="13.5" outlineLevelRow="7"/>
  <cols>
    <col min="1" max="21" width="9.75" customWidth="1"/>
  </cols>
  <sheetData>
    <row r="1" ht="14.25" customHeight="1" spans="1:1">
      <c r="A1" s="1"/>
    </row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89.95" customHeight="1" spans="1:20">
      <c r="A8" s="61" t="s">
        <v>0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</row>
  </sheetData>
  <mergeCells count="1">
    <mergeCell ref="A8:T8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topLeftCell="A4" workbookViewId="0">
      <selection activeCell="O16" sqref="O16"/>
    </sheetView>
  </sheetViews>
  <sheetFormatPr defaultColWidth="10" defaultRowHeight="13.5"/>
  <cols>
    <col min="1" max="1" width="7.75" customWidth="1"/>
    <col min="2" max="2" width="14.125" customWidth="1"/>
    <col min="3" max="3" width="8" customWidth="1"/>
    <col min="4" max="8" width="6.125" customWidth="1"/>
    <col min="9" max="9" width="8.375" customWidth="1"/>
    <col min="10" max="11" width="6.125" customWidth="1"/>
    <col min="12" max="12" width="9.375" customWidth="1"/>
    <col min="13" max="13" width="11" customWidth="1"/>
    <col min="14" max="14" width="10.375" customWidth="1"/>
    <col min="15" max="15" width="8.625" customWidth="1"/>
    <col min="16" max="16" width="6.125" customWidth="1"/>
    <col min="17" max="17" width="8.5" customWidth="1"/>
    <col min="18" max="21" width="6.125" customWidth="1"/>
    <col min="22" max="22" width="8.25" customWidth="1"/>
    <col min="23" max="23" width="8.875" customWidth="1"/>
    <col min="24" max="24" width="6.125" customWidth="1"/>
    <col min="25" max="25" width="10.125" customWidth="1"/>
    <col min="26" max="26" width="9.75" customWidth="1"/>
  </cols>
  <sheetData>
    <row r="1" ht="14.25" customHeight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0" t="s">
        <v>192</v>
      </c>
      <c r="Y1" s="10"/>
    </row>
    <row r="2" ht="23.45" customHeight="1" spans="1:25">
      <c r="A2" s="2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14.25" customHeight="1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0" t="s">
        <v>3</v>
      </c>
    </row>
    <row r="4" ht="14.25" customHeight="1" spans="1:25">
      <c r="A4" s="3" t="s">
        <v>55</v>
      </c>
      <c r="B4" s="3" t="s">
        <v>56</v>
      </c>
      <c r="C4" s="3" t="s">
        <v>194</v>
      </c>
      <c r="D4" s="3"/>
      <c r="E4" s="3"/>
      <c r="F4" s="3"/>
      <c r="G4" s="3"/>
      <c r="H4" s="3"/>
      <c r="I4" s="3"/>
      <c r="J4" s="3"/>
      <c r="K4" s="3"/>
      <c r="L4" s="3" t="s">
        <v>195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ht="29.45" customHeight="1" spans="1:25">
      <c r="A5" s="3"/>
      <c r="B5" s="3"/>
      <c r="C5" s="3" t="s">
        <v>75</v>
      </c>
      <c r="D5" s="3" t="s">
        <v>196</v>
      </c>
      <c r="E5" s="3"/>
      <c r="F5" s="3"/>
      <c r="G5" s="3" t="s">
        <v>197</v>
      </c>
      <c r="H5" s="3" t="s">
        <v>198</v>
      </c>
      <c r="I5" s="3" t="s">
        <v>199</v>
      </c>
      <c r="J5" s="3" t="s">
        <v>200</v>
      </c>
      <c r="K5" s="3" t="s">
        <v>201</v>
      </c>
      <c r="L5" s="3" t="s">
        <v>57</v>
      </c>
      <c r="M5" s="3" t="s">
        <v>202</v>
      </c>
      <c r="N5" s="3"/>
      <c r="O5" s="3"/>
      <c r="P5" s="3"/>
      <c r="Q5" s="3"/>
      <c r="R5" s="3"/>
      <c r="S5" s="3"/>
      <c r="T5" s="3"/>
      <c r="U5" s="3"/>
      <c r="V5" s="3" t="s">
        <v>203</v>
      </c>
      <c r="W5" s="3"/>
      <c r="X5" s="3"/>
      <c r="Y5" s="3"/>
    </row>
    <row r="6" ht="12.75" customHeight="1" spans="1:25">
      <c r="A6" s="3"/>
      <c r="B6" s="3"/>
      <c r="C6" s="3"/>
      <c r="D6" s="3" t="s">
        <v>57</v>
      </c>
      <c r="E6" s="3" t="s">
        <v>204</v>
      </c>
      <c r="F6" s="3" t="s">
        <v>205</v>
      </c>
      <c r="G6" s="3"/>
      <c r="H6" s="3"/>
      <c r="I6" s="3"/>
      <c r="J6" s="3"/>
      <c r="K6" s="3"/>
      <c r="L6" s="3"/>
      <c r="M6" s="3" t="s">
        <v>60</v>
      </c>
      <c r="N6" s="3" t="s">
        <v>206</v>
      </c>
      <c r="O6" s="3"/>
      <c r="P6" s="3"/>
      <c r="Q6" s="3"/>
      <c r="R6" s="3" t="s">
        <v>207</v>
      </c>
      <c r="S6" s="3"/>
      <c r="T6" s="3"/>
      <c r="U6" s="3"/>
      <c r="V6" s="3"/>
      <c r="W6" s="3"/>
      <c r="X6" s="3"/>
      <c r="Y6" s="3"/>
    </row>
    <row r="7" ht="21.95" customHeight="1" spans="1: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ht="73.9" customHeight="1" spans="1: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 t="s">
        <v>60</v>
      </c>
      <c r="O8" s="3" t="s">
        <v>208</v>
      </c>
      <c r="P8" s="3" t="s">
        <v>209</v>
      </c>
      <c r="Q8" s="3" t="s">
        <v>210</v>
      </c>
      <c r="R8" s="3" t="s">
        <v>60</v>
      </c>
      <c r="S8" s="3" t="s">
        <v>208</v>
      </c>
      <c r="T8" s="3" t="s">
        <v>209</v>
      </c>
      <c r="U8" s="3" t="s">
        <v>210</v>
      </c>
      <c r="V8" s="3" t="s">
        <v>60</v>
      </c>
      <c r="W8" s="3" t="s">
        <v>208</v>
      </c>
      <c r="X8" s="3" t="s">
        <v>209</v>
      </c>
      <c r="Y8" s="3" t="s">
        <v>210</v>
      </c>
    </row>
    <row r="9" ht="14.25" customHeight="1" spans="1:25">
      <c r="A9" s="3" t="s">
        <v>66</v>
      </c>
      <c r="B9" s="3" t="s">
        <v>66</v>
      </c>
      <c r="C9" s="3">
        <v>1</v>
      </c>
      <c r="D9" s="3">
        <v>2</v>
      </c>
      <c r="E9" s="3">
        <v>3</v>
      </c>
      <c r="F9" s="3">
        <v>4</v>
      </c>
      <c r="G9" s="3">
        <v>5</v>
      </c>
      <c r="H9" s="3">
        <v>6</v>
      </c>
      <c r="I9" s="3">
        <v>7</v>
      </c>
      <c r="J9" s="3">
        <v>8</v>
      </c>
      <c r="K9" s="3">
        <v>9</v>
      </c>
      <c r="L9" s="3">
        <v>10</v>
      </c>
      <c r="M9" s="3">
        <v>11</v>
      </c>
      <c r="N9" s="3">
        <v>12</v>
      </c>
      <c r="O9" s="3">
        <v>13</v>
      </c>
      <c r="P9" s="3">
        <v>14</v>
      </c>
      <c r="Q9" s="3">
        <v>15</v>
      </c>
      <c r="R9" s="3">
        <v>16</v>
      </c>
      <c r="S9" s="3">
        <v>17</v>
      </c>
      <c r="T9" s="3">
        <v>18</v>
      </c>
      <c r="U9" s="3">
        <v>19</v>
      </c>
      <c r="V9" s="3">
        <v>20</v>
      </c>
      <c r="W9" s="3">
        <v>21</v>
      </c>
      <c r="X9" s="3">
        <v>22</v>
      </c>
      <c r="Y9" s="3">
        <v>23</v>
      </c>
    </row>
    <row r="10" ht="22.7" customHeight="1" spans="1:25">
      <c r="A10" s="11"/>
      <c r="B10" s="11" t="s">
        <v>57</v>
      </c>
      <c r="C10" s="12">
        <f>C11</f>
        <v>4085</v>
      </c>
      <c r="D10" s="12"/>
      <c r="E10" s="12"/>
      <c r="F10" s="12"/>
      <c r="G10" s="12"/>
      <c r="H10" s="12"/>
      <c r="I10" s="12">
        <f t="shared" ref="I10:Q10" si="0">I11</f>
        <v>4085</v>
      </c>
      <c r="J10" s="12"/>
      <c r="K10" s="12"/>
      <c r="L10" s="12">
        <f t="shared" si="0"/>
        <v>4085</v>
      </c>
      <c r="M10" s="12">
        <f t="shared" si="0"/>
        <v>4085</v>
      </c>
      <c r="N10" s="12">
        <f t="shared" si="0"/>
        <v>4085</v>
      </c>
      <c r="O10" s="12">
        <f t="shared" si="0"/>
        <v>2670</v>
      </c>
      <c r="P10" s="12"/>
      <c r="Q10" s="12">
        <f t="shared" si="0"/>
        <v>1415</v>
      </c>
      <c r="R10" s="12"/>
      <c r="S10" s="12"/>
      <c r="T10" s="12"/>
      <c r="U10" s="12"/>
      <c r="V10" s="12"/>
      <c r="W10" s="12"/>
      <c r="X10" s="12"/>
      <c r="Y10" s="12"/>
    </row>
    <row r="11" ht="22.7" customHeight="1" spans="1:25">
      <c r="A11" s="6" t="s">
        <v>67</v>
      </c>
      <c r="B11" s="6" t="s">
        <v>68</v>
      </c>
      <c r="C11" s="13">
        <f>C12</f>
        <v>4085</v>
      </c>
      <c r="D11" s="13"/>
      <c r="E11" s="13"/>
      <c r="F11" s="13"/>
      <c r="G11" s="13"/>
      <c r="H11" s="13"/>
      <c r="I11" s="13">
        <f t="shared" ref="I11:Q11" si="1">I12</f>
        <v>4085</v>
      </c>
      <c r="J11" s="13"/>
      <c r="K11" s="13"/>
      <c r="L11" s="13">
        <f t="shared" si="1"/>
        <v>4085</v>
      </c>
      <c r="M11" s="13">
        <f t="shared" si="1"/>
        <v>4085</v>
      </c>
      <c r="N11" s="13">
        <f t="shared" si="1"/>
        <v>4085</v>
      </c>
      <c r="O11" s="13">
        <f t="shared" si="1"/>
        <v>2670</v>
      </c>
      <c r="P11" s="13"/>
      <c r="Q11" s="13">
        <f t="shared" si="1"/>
        <v>1415</v>
      </c>
      <c r="R11" s="13"/>
      <c r="S11" s="13"/>
      <c r="T11" s="13"/>
      <c r="U11" s="13"/>
      <c r="V11" s="13"/>
      <c r="W11" s="13"/>
      <c r="X11" s="13"/>
      <c r="Y11" s="13"/>
    </row>
    <row r="12" ht="22.7" customHeight="1" spans="1:25">
      <c r="A12" s="14" t="s">
        <v>69</v>
      </c>
      <c r="B12" s="14" t="s">
        <v>70</v>
      </c>
      <c r="C12" s="15">
        <f>D12+G12+H12+I12+J12+K12</f>
        <v>4085</v>
      </c>
      <c r="D12" s="15"/>
      <c r="E12" s="15"/>
      <c r="F12" s="15"/>
      <c r="G12" s="15"/>
      <c r="H12" s="15"/>
      <c r="I12" s="15">
        <v>4085</v>
      </c>
      <c r="J12" s="15"/>
      <c r="K12" s="15"/>
      <c r="L12" s="15">
        <f>M12+V12</f>
        <v>4085</v>
      </c>
      <c r="M12" s="15">
        <f>N12+R12</f>
        <v>4085</v>
      </c>
      <c r="N12" s="15">
        <f>O12+P12+Q12</f>
        <v>4085</v>
      </c>
      <c r="O12" s="15">
        <v>2670</v>
      </c>
      <c r="P12" s="15"/>
      <c r="Q12" s="15">
        <v>1415</v>
      </c>
      <c r="R12" s="15"/>
      <c r="S12" s="15"/>
      <c r="T12" s="15"/>
      <c r="U12" s="15"/>
      <c r="V12" s="15"/>
      <c r="W12" s="15"/>
      <c r="X12" s="15"/>
      <c r="Y12" s="15"/>
    </row>
    <row r="13" ht="14.25" customHeight="1"/>
    <row r="14" ht="14.25" customHeight="1"/>
    <row r="15" ht="14.25" customHeight="1" spans="1:9">
      <c r="A15" s="1" t="s">
        <v>211</v>
      </c>
      <c r="B15" s="1"/>
      <c r="C15" s="1"/>
      <c r="D15" s="1"/>
      <c r="I15" s="16"/>
    </row>
    <row r="18" spans="9:9">
      <c r="I18" s="17"/>
    </row>
  </sheetData>
  <mergeCells count="23">
    <mergeCell ref="X1:Y1"/>
    <mergeCell ref="A2:Y2"/>
    <mergeCell ref="C4:K4"/>
    <mergeCell ref="L4:Y4"/>
    <mergeCell ref="D5:F5"/>
    <mergeCell ref="M5:U5"/>
    <mergeCell ref="A15:D15"/>
    <mergeCell ref="A4:A8"/>
    <mergeCell ref="B4:B8"/>
    <mergeCell ref="C5:C8"/>
    <mergeCell ref="D6:D8"/>
    <mergeCell ref="E6:E8"/>
    <mergeCell ref="F6:F8"/>
    <mergeCell ref="G5:G8"/>
    <mergeCell ref="H5:H8"/>
    <mergeCell ref="I5:I8"/>
    <mergeCell ref="J5:J8"/>
    <mergeCell ref="K5:K8"/>
    <mergeCell ref="L5:L8"/>
    <mergeCell ref="M6:M8"/>
    <mergeCell ref="V5:Y7"/>
    <mergeCell ref="N6:Q7"/>
    <mergeCell ref="R6:U7"/>
  </mergeCells>
  <pageMargins left="0.39300000667572" right="0.195999994874001" top="0.268999993801117" bottom="0.268999993801117" header="0" footer="0"/>
  <pageSetup paperSize="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N15" sqref="N15"/>
    </sheetView>
  </sheetViews>
  <sheetFormatPr defaultColWidth="10" defaultRowHeight="13.5"/>
  <cols>
    <col min="1" max="1" width="7.5" customWidth="1"/>
    <col min="2" max="2" width="30.125" customWidth="1"/>
    <col min="3" max="4" width="9.75" customWidth="1"/>
    <col min="5" max="5" width="7.5" customWidth="1"/>
    <col min="6" max="6" width="8.375" customWidth="1"/>
    <col min="7" max="7" width="8.25" customWidth="1"/>
    <col min="8" max="8" width="8" customWidth="1"/>
    <col min="9" max="9" width="7.625" customWidth="1"/>
    <col min="10" max="11" width="8.125" customWidth="1"/>
    <col min="12" max="12" width="9.75" customWidth="1"/>
  </cols>
  <sheetData>
    <row r="1" ht="14.25" customHeight="1" spans="1:11">
      <c r="A1" s="1"/>
      <c r="B1" s="1"/>
      <c r="C1" s="1"/>
      <c r="D1" s="1"/>
      <c r="E1" s="1"/>
      <c r="F1" s="1"/>
      <c r="G1" s="1"/>
      <c r="H1" s="1"/>
      <c r="I1" s="1"/>
      <c r="J1" s="10" t="s">
        <v>212</v>
      </c>
      <c r="K1" s="10"/>
    </row>
    <row r="2" ht="26.45" customHeight="1" spans="1:11">
      <c r="A2" s="2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4.25" customHeight="1" spans="1:11">
      <c r="A3" s="1"/>
      <c r="B3" s="1"/>
      <c r="C3" s="1"/>
      <c r="D3" s="1"/>
      <c r="E3" s="1"/>
      <c r="F3" s="1"/>
      <c r="G3" s="1"/>
      <c r="H3" s="1"/>
      <c r="I3" s="1"/>
      <c r="J3" s="10" t="s">
        <v>214</v>
      </c>
      <c r="K3" s="10"/>
    </row>
    <row r="4" ht="14.25" customHeight="1" spans="1:11">
      <c r="A4" s="3" t="s">
        <v>55</v>
      </c>
      <c r="B4" s="3" t="s">
        <v>56</v>
      </c>
      <c r="C4" s="3" t="s">
        <v>194</v>
      </c>
      <c r="D4" s="3"/>
      <c r="E4" s="3"/>
      <c r="F4" s="3"/>
      <c r="G4" s="3"/>
      <c r="H4" s="3"/>
      <c r="I4" s="3"/>
      <c r="J4" s="3"/>
      <c r="K4" s="3"/>
    </row>
    <row r="5" ht="14.25" customHeight="1" spans="1:11">
      <c r="A5" s="3"/>
      <c r="B5" s="3"/>
      <c r="C5" s="3" t="s">
        <v>75</v>
      </c>
      <c r="D5" s="3" t="s">
        <v>196</v>
      </c>
      <c r="E5" s="3"/>
      <c r="F5" s="3"/>
      <c r="G5" s="3" t="s">
        <v>197</v>
      </c>
      <c r="H5" s="3" t="s">
        <v>198</v>
      </c>
      <c r="I5" s="3" t="s">
        <v>199</v>
      </c>
      <c r="J5" s="3" t="s">
        <v>200</v>
      </c>
      <c r="K5" s="3" t="s">
        <v>201</v>
      </c>
    </row>
    <row r="6" ht="72.4" customHeight="1" spans="1:11">
      <c r="A6" s="3"/>
      <c r="B6" s="3"/>
      <c r="C6" s="3"/>
      <c r="D6" s="3" t="s">
        <v>57</v>
      </c>
      <c r="E6" s="3" t="s">
        <v>215</v>
      </c>
      <c r="F6" s="3" t="s">
        <v>205</v>
      </c>
      <c r="G6" s="3"/>
      <c r="H6" s="3"/>
      <c r="I6" s="3"/>
      <c r="J6" s="3"/>
      <c r="K6" s="3"/>
    </row>
    <row r="7" ht="14.25" customHeight="1" spans="1:11">
      <c r="A7" s="3" t="s">
        <v>66</v>
      </c>
      <c r="B7" s="3" t="s">
        <v>66</v>
      </c>
      <c r="C7" s="3">
        <v>1</v>
      </c>
      <c r="D7" s="3">
        <v>2</v>
      </c>
      <c r="E7" s="3">
        <v>3</v>
      </c>
      <c r="F7" s="3">
        <v>4</v>
      </c>
      <c r="G7" s="3">
        <v>5</v>
      </c>
      <c r="H7" s="3">
        <v>6</v>
      </c>
      <c r="I7" s="3">
        <v>7</v>
      </c>
      <c r="J7" s="3">
        <v>8</v>
      </c>
      <c r="K7" s="3">
        <v>9</v>
      </c>
    </row>
    <row r="8" ht="14.25" customHeight="1" spans="1:11">
      <c r="A8" s="4"/>
      <c r="B8" s="4" t="s">
        <v>57</v>
      </c>
      <c r="C8" s="5"/>
      <c r="D8" s="5"/>
      <c r="E8" s="5"/>
      <c r="F8" s="5"/>
      <c r="G8" s="5"/>
      <c r="H8" s="5"/>
      <c r="I8" s="5"/>
      <c r="J8" s="5"/>
      <c r="K8" s="5"/>
    </row>
    <row r="9" ht="14.25" customHeight="1" spans="1:11">
      <c r="A9" s="6" t="s">
        <v>67</v>
      </c>
      <c r="B9" s="6" t="s">
        <v>68</v>
      </c>
      <c r="C9" s="7"/>
      <c r="D9" s="7"/>
      <c r="E9" s="7"/>
      <c r="F9" s="7"/>
      <c r="G9" s="7"/>
      <c r="H9" s="7"/>
      <c r="I9" s="7"/>
      <c r="J9" s="7"/>
      <c r="K9" s="7"/>
    </row>
    <row r="10" ht="14.25" customHeight="1" spans="1:11">
      <c r="A10" s="8" t="s">
        <v>69</v>
      </c>
      <c r="B10" s="8" t="s">
        <v>70</v>
      </c>
      <c r="C10" s="9"/>
      <c r="D10" s="9"/>
      <c r="E10" s="9"/>
      <c r="F10" s="9"/>
      <c r="G10" s="9"/>
      <c r="H10" s="9"/>
      <c r="I10" s="9"/>
      <c r="J10" s="9"/>
      <c r="K10" s="9"/>
    </row>
    <row r="11" ht="14.25" customHeight="1"/>
    <row r="12" ht="14.25" customHeight="1"/>
    <row r="13" ht="14.25" customHeight="1" spans="1:2">
      <c r="A13" s="1" t="s">
        <v>216</v>
      </c>
      <c r="B13" s="1"/>
    </row>
    <row r="14" ht="14.25" customHeight="1"/>
    <row r="15" ht="14.25" customHeight="1"/>
    <row r="16" ht="14.25" customHeight="1" spans="5:5">
      <c r="E16" s="1"/>
    </row>
    <row r="17" ht="14.25" customHeight="1" spans="3:3">
      <c r="C17" s="1"/>
    </row>
  </sheetData>
  <mergeCells count="14">
    <mergeCell ref="J1:K1"/>
    <mergeCell ref="A2:K2"/>
    <mergeCell ref="J3:K3"/>
    <mergeCell ref="C4:K4"/>
    <mergeCell ref="D5:F5"/>
    <mergeCell ref="A13:B13"/>
    <mergeCell ref="A4:A6"/>
    <mergeCell ref="B4:B6"/>
    <mergeCell ref="C5:C6"/>
    <mergeCell ref="G5:G6"/>
    <mergeCell ref="H5:H6"/>
    <mergeCell ref="I5:I6"/>
    <mergeCell ref="J5:J6"/>
    <mergeCell ref="K5:K6"/>
  </mergeCells>
  <pageMargins left="0.39300000667572" right="0.195999994874001" top="0.268999993801117" bottom="0.268999993801117" header="0" footer="0"/>
  <pageSetup paperSize="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tabSelected="1" workbookViewId="0">
      <selection activeCell="G15" sqref="G15"/>
    </sheetView>
  </sheetViews>
  <sheetFormatPr defaultColWidth="10" defaultRowHeight="13.5" outlineLevelCol="7"/>
  <cols>
    <col min="1" max="1" width="48.75" customWidth="1"/>
    <col min="2" max="2" width="17.5" customWidth="1"/>
    <col min="3" max="3" width="46.125" customWidth="1"/>
    <col min="4" max="4" width="18" customWidth="1"/>
    <col min="5" max="5" width="13.5" customWidth="1"/>
    <col min="6" max="6" width="15" style="52" customWidth="1"/>
    <col min="7" max="8" width="10" style="17"/>
  </cols>
  <sheetData>
    <row r="1" ht="14.25" customHeight="1" spans="1:4">
      <c r="A1" s="1"/>
      <c r="B1" s="1"/>
      <c r="C1" s="1"/>
      <c r="D1" s="10" t="s">
        <v>1</v>
      </c>
    </row>
    <row r="2" ht="25.7" customHeight="1" spans="1:4">
      <c r="A2" s="2" t="s">
        <v>2</v>
      </c>
      <c r="B2" s="2"/>
      <c r="C2" s="2"/>
      <c r="D2" s="2"/>
    </row>
    <row r="3" ht="14.25" customHeight="1" spans="1:4">
      <c r="A3" s="1"/>
      <c r="B3" s="1"/>
      <c r="C3" s="1"/>
      <c r="D3" s="10" t="s">
        <v>3</v>
      </c>
    </row>
    <row r="4" ht="17.1" customHeight="1" spans="1:4">
      <c r="A4" s="21" t="s">
        <v>4</v>
      </c>
      <c r="B4" s="21"/>
      <c r="C4" s="21" t="s">
        <v>5</v>
      </c>
      <c r="D4" s="21"/>
    </row>
    <row r="5" ht="17.1" customHeight="1" spans="1:4">
      <c r="A5" s="21" t="s">
        <v>6</v>
      </c>
      <c r="B5" s="21" t="s">
        <v>7</v>
      </c>
      <c r="C5" s="21" t="s">
        <v>8</v>
      </c>
      <c r="D5" s="21" t="s">
        <v>7</v>
      </c>
    </row>
    <row r="6" ht="17.1" customHeight="1" spans="1:4">
      <c r="A6" s="53" t="s">
        <v>9</v>
      </c>
      <c r="B6" s="54">
        <v>10095.430098</v>
      </c>
      <c r="C6" s="53" t="s">
        <v>10</v>
      </c>
      <c r="D6" s="54"/>
    </row>
    <row r="7" ht="17.1" customHeight="1" spans="1:4">
      <c r="A7" s="53" t="s">
        <v>11</v>
      </c>
      <c r="B7" s="54">
        <v>10095.430098</v>
      </c>
      <c r="C7" s="53" t="s">
        <v>12</v>
      </c>
      <c r="D7" s="54"/>
    </row>
    <row r="8" ht="17.1" customHeight="1" spans="1:4">
      <c r="A8" s="53" t="s">
        <v>13</v>
      </c>
      <c r="B8" s="54"/>
      <c r="C8" s="53" t="s">
        <v>14</v>
      </c>
      <c r="D8" s="54"/>
    </row>
    <row r="9" ht="17.1" customHeight="1" spans="1:8">
      <c r="A9" s="53" t="s">
        <v>15</v>
      </c>
      <c r="B9" s="54"/>
      <c r="C9" s="53" t="s">
        <v>16</v>
      </c>
      <c r="D9" s="54"/>
      <c r="G9" s="55"/>
      <c r="H9" s="55"/>
    </row>
    <row r="10" ht="17.1" customHeight="1" spans="1:5">
      <c r="A10" s="53" t="s">
        <v>17</v>
      </c>
      <c r="B10" s="54"/>
      <c r="C10" s="53" t="s">
        <v>18</v>
      </c>
      <c r="D10" s="54">
        <v>26757.482388</v>
      </c>
      <c r="E10" s="56"/>
    </row>
    <row r="11" ht="17.1" customHeight="1" spans="1:4">
      <c r="A11" s="53" t="s">
        <v>19</v>
      </c>
      <c r="B11" s="54">
        <v>19420</v>
      </c>
      <c r="C11" s="53" t="s">
        <v>20</v>
      </c>
      <c r="D11" s="54"/>
    </row>
    <row r="12" ht="17.1" customHeight="1" spans="1:4">
      <c r="A12" s="53" t="s">
        <v>21</v>
      </c>
      <c r="B12" s="54">
        <v>19420</v>
      </c>
      <c r="C12" s="53" t="s">
        <v>22</v>
      </c>
      <c r="D12" s="54"/>
    </row>
    <row r="13" ht="17.1" customHeight="1" spans="1:5">
      <c r="A13" s="53" t="s">
        <v>23</v>
      </c>
      <c r="B13" s="54"/>
      <c r="C13" s="53" t="s">
        <v>24</v>
      </c>
      <c r="D13" s="54">
        <v>1688.112455</v>
      </c>
      <c r="E13" s="57"/>
    </row>
    <row r="14" ht="17.1" customHeight="1" spans="1:5">
      <c r="A14" s="53" t="s">
        <v>25</v>
      </c>
      <c r="B14" s="54"/>
      <c r="C14" s="53" t="s">
        <v>26</v>
      </c>
      <c r="D14" s="54">
        <v>421.450252</v>
      </c>
      <c r="E14" s="58"/>
    </row>
    <row r="15" ht="17.1" customHeight="1" spans="1:4">
      <c r="A15" s="53" t="s">
        <v>27</v>
      </c>
      <c r="B15" s="54"/>
      <c r="C15" s="53" t="s">
        <v>28</v>
      </c>
      <c r="D15" s="54"/>
    </row>
    <row r="16" ht="17.1" customHeight="1" spans="1:4">
      <c r="A16" s="53" t="s">
        <v>29</v>
      </c>
      <c r="B16" s="54"/>
      <c r="C16" s="53" t="s">
        <v>30</v>
      </c>
      <c r="D16" s="54"/>
    </row>
    <row r="17" ht="17.1" customHeight="1" spans="1:4">
      <c r="A17" s="53" t="s">
        <v>31</v>
      </c>
      <c r="B17" s="54"/>
      <c r="C17" s="53" t="s">
        <v>32</v>
      </c>
      <c r="D17" s="54"/>
    </row>
    <row r="18" ht="17.1" customHeight="1" spans="1:4">
      <c r="A18" s="8"/>
      <c r="B18" s="8"/>
      <c r="C18" s="53" t="s">
        <v>33</v>
      </c>
      <c r="D18" s="54"/>
    </row>
    <row r="19" ht="17.1" customHeight="1" spans="1:4">
      <c r="A19" s="8"/>
      <c r="B19" s="8"/>
      <c r="C19" s="53" t="s">
        <v>34</v>
      </c>
      <c r="D19" s="54"/>
    </row>
    <row r="20" ht="17.1" customHeight="1" spans="1:4">
      <c r="A20" s="8"/>
      <c r="B20" s="8"/>
      <c r="C20" s="53" t="s">
        <v>35</v>
      </c>
      <c r="D20" s="54"/>
    </row>
    <row r="21" ht="17.1" customHeight="1" spans="1:4">
      <c r="A21" s="8"/>
      <c r="B21" s="8"/>
      <c r="C21" s="53" t="s">
        <v>36</v>
      </c>
      <c r="D21" s="54"/>
    </row>
    <row r="22" ht="17.1" customHeight="1" spans="1:4">
      <c r="A22" s="8"/>
      <c r="B22" s="8"/>
      <c r="C22" s="53" t="s">
        <v>37</v>
      </c>
      <c r="D22" s="54"/>
    </row>
    <row r="23" ht="17.1" customHeight="1" spans="1:4">
      <c r="A23" s="8"/>
      <c r="B23" s="8"/>
      <c r="C23" s="53" t="s">
        <v>38</v>
      </c>
      <c r="D23" s="54"/>
    </row>
    <row r="24" ht="17.1" customHeight="1" spans="1:5">
      <c r="A24" s="53"/>
      <c r="B24" s="54"/>
      <c r="C24" s="53" t="s">
        <v>39</v>
      </c>
      <c r="D24" s="54">
        <v>648.385003</v>
      </c>
      <c r="E24" s="58"/>
    </row>
    <row r="25" ht="17.1" customHeight="1" spans="1:4">
      <c r="A25" s="53"/>
      <c r="B25" s="54"/>
      <c r="C25" s="53" t="s">
        <v>40</v>
      </c>
      <c r="D25" s="54"/>
    </row>
    <row r="26" ht="17.1" customHeight="1" spans="1:4">
      <c r="A26" s="53"/>
      <c r="B26" s="53"/>
      <c r="C26" s="53" t="s">
        <v>41</v>
      </c>
      <c r="D26" s="54"/>
    </row>
    <row r="27" ht="17.1" customHeight="1" spans="1:4">
      <c r="A27" s="53"/>
      <c r="B27" s="54"/>
      <c r="C27" s="53" t="s">
        <v>42</v>
      </c>
      <c r="D27" s="54"/>
    </row>
    <row r="28" ht="17.1" customHeight="1" spans="1:4">
      <c r="A28" s="53"/>
      <c r="B28" s="54"/>
      <c r="C28" s="53" t="s">
        <v>43</v>
      </c>
      <c r="D28" s="54"/>
    </row>
    <row r="29" ht="17.1" customHeight="1" spans="1:4">
      <c r="A29" s="53"/>
      <c r="B29" s="54"/>
      <c r="C29" s="53" t="s">
        <v>44</v>
      </c>
      <c r="D29" s="54"/>
    </row>
    <row r="30" ht="17.1" customHeight="1" spans="1:4">
      <c r="A30" s="53"/>
      <c r="B30" s="54"/>
      <c r="C30" s="53" t="s">
        <v>45</v>
      </c>
      <c r="D30" s="54"/>
    </row>
    <row r="31" ht="17.1" customHeight="1" spans="1:4">
      <c r="A31" s="53"/>
      <c r="B31" s="54"/>
      <c r="C31" s="53" t="s">
        <v>46</v>
      </c>
      <c r="D31" s="54"/>
    </row>
    <row r="32" ht="17.1" customHeight="1" spans="1:4">
      <c r="A32" s="53"/>
      <c r="B32" s="54"/>
      <c r="C32" s="53"/>
      <c r="D32" s="54"/>
    </row>
    <row r="33" ht="17.1" customHeight="1" spans="1:4">
      <c r="A33" s="59" t="s">
        <v>47</v>
      </c>
      <c r="B33" s="54">
        <f>B6+B9+B10+B11+B14</f>
        <v>29515.430098</v>
      </c>
      <c r="C33" s="59" t="s">
        <v>48</v>
      </c>
      <c r="D33" s="54">
        <f>SUM(D6:D32)</f>
        <v>29515.430098</v>
      </c>
    </row>
    <row r="34" ht="17.1" customHeight="1" spans="1:4">
      <c r="A34" s="53" t="s">
        <v>49</v>
      </c>
      <c r="B34" s="60"/>
      <c r="C34" s="53" t="s">
        <v>50</v>
      </c>
      <c r="D34" s="54"/>
    </row>
    <row r="35" ht="17.1" customHeight="1" spans="1:4">
      <c r="A35" s="59" t="s">
        <v>51</v>
      </c>
      <c r="B35" s="54">
        <f>B33+B34</f>
        <v>29515.430098</v>
      </c>
      <c r="C35" s="59" t="s">
        <v>52</v>
      </c>
      <c r="D35" s="54">
        <f>D33+D34</f>
        <v>29515.430098</v>
      </c>
    </row>
  </sheetData>
  <mergeCells count="3">
    <mergeCell ref="A2:D2"/>
    <mergeCell ref="A4:B4"/>
    <mergeCell ref="C4:D4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D14" sqref="D14"/>
    </sheetView>
  </sheetViews>
  <sheetFormatPr defaultColWidth="10" defaultRowHeight="13.5"/>
  <cols>
    <col min="1" max="1" width="8" customWidth="1"/>
    <col min="2" max="2" width="25.75" customWidth="1"/>
    <col min="3" max="3" width="13" customWidth="1"/>
    <col min="4" max="4" width="12" customWidth="1"/>
    <col min="5" max="15" width="14.25" customWidth="1"/>
    <col min="16" max="16" width="9.75" customWidth="1"/>
  </cols>
  <sheetData>
    <row r="1" ht="14.25" customHeight="1" spans="1:15">
      <c r="A1" s="1"/>
      <c r="B1" s="1"/>
      <c r="C1" s="1"/>
      <c r="E1" s="1"/>
      <c r="F1" s="1"/>
      <c r="G1" s="1"/>
      <c r="H1" s="1"/>
      <c r="I1" s="1"/>
      <c r="J1" s="1"/>
      <c r="K1" s="1"/>
      <c r="L1" s="1"/>
      <c r="M1" s="1"/>
      <c r="N1" s="1"/>
      <c r="O1" s="10" t="s">
        <v>53</v>
      </c>
    </row>
    <row r="2" ht="26.45" customHeight="1" spans="1:15">
      <c r="A2" s="2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1"/>
      <c r="B3" s="1"/>
      <c r="C3" s="1"/>
      <c r="E3" s="1"/>
      <c r="F3" s="1"/>
      <c r="G3" s="1"/>
      <c r="H3" s="1"/>
      <c r="I3" s="1"/>
      <c r="J3" s="1"/>
      <c r="K3" s="1"/>
      <c r="L3" s="1"/>
      <c r="M3" s="1"/>
      <c r="N3" s="1"/>
      <c r="O3" s="10" t="s">
        <v>3</v>
      </c>
    </row>
    <row r="4" ht="14.25" customHeight="1" spans="1:15">
      <c r="A4" s="3" t="s">
        <v>55</v>
      </c>
      <c r="B4" s="3" t="s">
        <v>56</v>
      </c>
      <c r="C4" s="3" t="s">
        <v>57</v>
      </c>
      <c r="D4" s="3" t="s">
        <v>58</v>
      </c>
      <c r="E4" s="3"/>
      <c r="F4" s="3"/>
      <c r="G4" s="3"/>
      <c r="H4" s="3"/>
      <c r="I4" s="3"/>
      <c r="J4" s="3" t="s">
        <v>59</v>
      </c>
      <c r="K4" s="3"/>
      <c r="L4" s="3"/>
      <c r="M4" s="3"/>
      <c r="N4" s="3"/>
      <c r="O4" s="3"/>
    </row>
    <row r="5" ht="33.95" customHeight="1" spans="1:15">
      <c r="A5" s="3"/>
      <c r="B5" s="3"/>
      <c r="C5" s="3"/>
      <c r="D5" s="3" t="s">
        <v>60</v>
      </c>
      <c r="E5" s="3" t="s">
        <v>61</v>
      </c>
      <c r="F5" s="3" t="s">
        <v>62</v>
      </c>
      <c r="G5" s="3" t="s">
        <v>63</v>
      </c>
      <c r="H5" s="3" t="s">
        <v>64</v>
      </c>
      <c r="I5" s="3" t="s">
        <v>65</v>
      </c>
      <c r="J5" s="3" t="s">
        <v>60</v>
      </c>
      <c r="K5" s="8" t="s">
        <v>61</v>
      </c>
      <c r="L5" s="8" t="s">
        <v>62</v>
      </c>
      <c r="M5" s="8" t="s">
        <v>63</v>
      </c>
      <c r="N5" s="8" t="s">
        <v>64</v>
      </c>
      <c r="O5" s="8" t="s">
        <v>65</v>
      </c>
    </row>
    <row r="6" ht="14.25" customHeight="1" spans="1:15">
      <c r="A6" s="3" t="s">
        <v>66</v>
      </c>
      <c r="B6" s="3" t="s">
        <v>66</v>
      </c>
      <c r="C6" s="3">
        <v>1</v>
      </c>
      <c r="D6" s="8"/>
      <c r="E6" s="3">
        <v>2</v>
      </c>
      <c r="F6" s="3">
        <v>11</v>
      </c>
      <c r="G6" s="3">
        <v>12</v>
      </c>
      <c r="H6" s="3">
        <v>13</v>
      </c>
      <c r="I6" s="3">
        <v>16</v>
      </c>
      <c r="J6" s="3">
        <v>20</v>
      </c>
      <c r="K6" s="3">
        <v>21</v>
      </c>
      <c r="L6" s="3">
        <v>22</v>
      </c>
      <c r="M6" s="3">
        <v>23</v>
      </c>
      <c r="N6" s="3">
        <v>24</v>
      </c>
      <c r="O6" s="3">
        <v>25</v>
      </c>
    </row>
    <row r="7" ht="14.25" customHeight="1" spans="1:15">
      <c r="A7" s="11"/>
      <c r="B7" s="48" t="s">
        <v>57</v>
      </c>
      <c r="C7" s="12">
        <f>C8</f>
        <v>29515.430098</v>
      </c>
      <c r="D7" s="12">
        <f t="shared" ref="D7:K7" si="0">D8</f>
        <v>29515.430098</v>
      </c>
      <c r="E7" s="12">
        <f t="shared" si="0"/>
        <v>10095.430098</v>
      </c>
      <c r="F7" s="12">
        <f t="shared" si="0"/>
        <v>0</v>
      </c>
      <c r="G7" s="12">
        <f t="shared" si="0"/>
        <v>0</v>
      </c>
      <c r="H7" s="12">
        <f t="shared" si="0"/>
        <v>19420</v>
      </c>
      <c r="I7" s="12">
        <f t="shared" si="0"/>
        <v>0</v>
      </c>
      <c r="J7" s="12">
        <f t="shared" si="0"/>
        <v>0</v>
      </c>
      <c r="K7" s="12">
        <f t="shared" si="0"/>
        <v>0</v>
      </c>
      <c r="L7" s="12">
        <f t="shared" ref="L7" si="1">L8</f>
        <v>0</v>
      </c>
      <c r="M7" s="12">
        <f t="shared" ref="M7" si="2">M8</f>
        <v>0</v>
      </c>
      <c r="N7" s="12">
        <f t="shared" ref="N7" si="3">N8</f>
        <v>0</v>
      </c>
      <c r="O7" s="12">
        <f t="shared" ref="O7" si="4">O8</f>
        <v>0</v>
      </c>
    </row>
    <row r="8" ht="14.25" customHeight="1" spans="1:15">
      <c r="A8" s="6" t="s">
        <v>67</v>
      </c>
      <c r="B8" s="49" t="s">
        <v>68</v>
      </c>
      <c r="C8" s="13">
        <f>C9</f>
        <v>29515.430098</v>
      </c>
      <c r="D8" s="13">
        <f t="shared" ref="D8:J8" si="5">D9</f>
        <v>29515.430098</v>
      </c>
      <c r="E8" s="13">
        <f t="shared" si="5"/>
        <v>10095.430098</v>
      </c>
      <c r="F8" s="13">
        <f t="shared" si="5"/>
        <v>0</v>
      </c>
      <c r="G8" s="13">
        <f t="shared" si="5"/>
        <v>0</v>
      </c>
      <c r="H8" s="13">
        <f t="shared" si="5"/>
        <v>19420</v>
      </c>
      <c r="I8" s="13">
        <f t="shared" si="5"/>
        <v>0</v>
      </c>
      <c r="J8" s="13">
        <f t="shared" si="5"/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</row>
    <row r="9" ht="14.25" customHeight="1" spans="1:15">
      <c r="A9" s="14" t="s">
        <v>69</v>
      </c>
      <c r="B9" s="23" t="s">
        <v>70</v>
      </c>
      <c r="C9" s="15">
        <f>D9+J9</f>
        <v>29515.430098</v>
      </c>
      <c r="D9" s="50">
        <f>E9+F9+G9+H9+I9</f>
        <v>29515.430098</v>
      </c>
      <c r="E9" s="50">
        <v>10095.430098</v>
      </c>
      <c r="F9" s="51"/>
      <c r="G9" s="51"/>
      <c r="H9" s="51">
        <v>19420</v>
      </c>
      <c r="I9" s="15"/>
      <c r="J9" s="15">
        <v>0</v>
      </c>
      <c r="K9" s="15"/>
      <c r="L9" s="15"/>
      <c r="M9" s="15"/>
      <c r="N9" s="15"/>
      <c r="O9" s="15"/>
    </row>
  </sheetData>
  <mergeCells count="6">
    <mergeCell ref="A2:O2"/>
    <mergeCell ref="D4:I4"/>
    <mergeCell ref="J4:O4"/>
    <mergeCell ref="A4:A5"/>
    <mergeCell ref="B4:B5"/>
    <mergeCell ref="C4:C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J28" sqref="J28"/>
    </sheetView>
  </sheetViews>
  <sheetFormatPr defaultColWidth="10" defaultRowHeight="13.5"/>
  <cols>
    <col min="1" max="1" width="4.75" customWidth="1"/>
    <col min="2" max="2" width="5.25" customWidth="1"/>
    <col min="3" max="3" width="5" customWidth="1"/>
    <col min="4" max="4" width="8.875" customWidth="1"/>
    <col min="5" max="5" width="26.75" customWidth="1"/>
    <col min="6" max="6" width="14.625" customWidth="1"/>
    <col min="7" max="7" width="12.75" customWidth="1"/>
    <col min="8" max="8" width="10.875" customWidth="1"/>
    <col min="9" max="9" width="13" customWidth="1"/>
    <col min="10" max="10" width="9.75" customWidth="1"/>
  </cols>
  <sheetData>
    <row r="1" ht="17.25" customHeight="1" spans="1:9">
      <c r="A1" s="1"/>
      <c r="I1" s="10" t="s">
        <v>71</v>
      </c>
    </row>
    <row r="2" ht="19.5" customHeight="1" spans="1:9">
      <c r="A2" s="2" t="s">
        <v>72</v>
      </c>
      <c r="B2" s="2"/>
      <c r="C2" s="2"/>
      <c r="D2" s="2"/>
      <c r="E2" s="2"/>
      <c r="F2" s="2"/>
      <c r="G2" s="2"/>
      <c r="H2" s="2"/>
      <c r="I2" s="2"/>
    </row>
    <row r="3" ht="14.25" customHeight="1" spans="1:9">
      <c r="A3" s="1"/>
      <c r="B3" s="1"/>
      <c r="C3" s="1"/>
      <c r="D3" s="1"/>
      <c r="E3" s="1"/>
      <c r="F3" s="1"/>
      <c r="G3" s="1"/>
      <c r="H3" s="1"/>
      <c r="I3" s="10" t="s">
        <v>3</v>
      </c>
    </row>
    <row r="4" ht="14.25" customHeight="1" spans="1:9">
      <c r="A4" s="3" t="s">
        <v>73</v>
      </c>
      <c r="B4" s="3"/>
      <c r="C4" s="3"/>
      <c r="D4" s="3" t="s">
        <v>55</v>
      </c>
      <c r="E4" s="3" t="s">
        <v>74</v>
      </c>
      <c r="F4" s="3" t="s">
        <v>75</v>
      </c>
      <c r="G4" s="46" t="s">
        <v>76</v>
      </c>
      <c r="H4" s="46" t="s">
        <v>77</v>
      </c>
      <c r="I4" s="3" t="s">
        <v>78</v>
      </c>
    </row>
    <row r="5" ht="14.25" customHeight="1" spans="1:9">
      <c r="A5" s="3" t="s">
        <v>79</v>
      </c>
      <c r="B5" s="3" t="s">
        <v>79</v>
      </c>
      <c r="C5" s="3" t="s">
        <v>79</v>
      </c>
      <c r="D5" s="3" t="s">
        <v>66</v>
      </c>
      <c r="E5" s="3" t="s">
        <v>66</v>
      </c>
      <c r="F5" s="3">
        <v>1</v>
      </c>
      <c r="G5" s="3">
        <v>2</v>
      </c>
      <c r="H5" s="3">
        <v>7</v>
      </c>
      <c r="I5" s="3">
        <v>18</v>
      </c>
    </row>
    <row r="6" ht="14.25" customHeight="1" spans="1:9">
      <c r="A6" s="11"/>
      <c r="B6" s="11"/>
      <c r="C6" s="11"/>
      <c r="D6" s="11"/>
      <c r="E6" s="11" t="s">
        <v>57</v>
      </c>
      <c r="F6" s="12">
        <f>F7</f>
        <v>29515.42771</v>
      </c>
      <c r="G6" s="12">
        <f t="shared" ref="G6:H6" si="0">G7</f>
        <v>10095.42771</v>
      </c>
      <c r="H6" s="12">
        <f t="shared" si="0"/>
        <v>19420</v>
      </c>
      <c r="I6" s="12"/>
    </row>
    <row r="7" ht="14.25" customHeight="1" spans="1:9">
      <c r="A7" s="6"/>
      <c r="B7" s="6"/>
      <c r="C7" s="6"/>
      <c r="D7" s="6" t="s">
        <v>67</v>
      </c>
      <c r="E7" s="6" t="s">
        <v>68</v>
      </c>
      <c r="F7" s="13">
        <f>F8</f>
        <v>29515.42771</v>
      </c>
      <c r="G7" s="13">
        <f t="shared" ref="G7:H7" si="1">G8</f>
        <v>10095.42771</v>
      </c>
      <c r="H7" s="13">
        <f t="shared" si="1"/>
        <v>19420</v>
      </c>
      <c r="I7" s="13"/>
    </row>
    <row r="8" ht="14.25" customHeight="1" spans="1:9">
      <c r="A8" s="18"/>
      <c r="B8" s="18"/>
      <c r="C8" s="18"/>
      <c r="D8" s="18" t="s">
        <v>69</v>
      </c>
      <c r="E8" s="18" t="s">
        <v>70</v>
      </c>
      <c r="F8" s="19">
        <f>SUM(F9:F14)</f>
        <v>29515.42771</v>
      </c>
      <c r="G8" s="19">
        <f>SUM(G9:G14)</f>
        <v>10095.42771</v>
      </c>
      <c r="H8" s="19">
        <f>SUM(H9:H14)</f>
        <v>19420</v>
      </c>
      <c r="I8" s="19"/>
    </row>
    <row r="9" ht="14.25" customHeight="1" spans="1:9">
      <c r="A9" s="14" t="s">
        <v>80</v>
      </c>
      <c r="B9" s="14" t="s">
        <v>81</v>
      </c>
      <c r="C9" s="14" t="s">
        <v>82</v>
      </c>
      <c r="D9" s="8"/>
      <c r="E9" s="14" t="s">
        <v>83</v>
      </c>
      <c r="F9" s="15">
        <f>G9+H9</f>
        <v>26757.48</v>
      </c>
      <c r="G9" s="15">
        <v>7337.48</v>
      </c>
      <c r="H9" s="15">
        <v>19420</v>
      </c>
      <c r="I9" s="15"/>
    </row>
    <row r="10" ht="14.25" customHeight="1" spans="1:9">
      <c r="A10" s="14" t="s">
        <v>84</v>
      </c>
      <c r="B10" s="14" t="s">
        <v>82</v>
      </c>
      <c r="C10" s="14" t="s">
        <v>85</v>
      </c>
      <c r="D10" s="8"/>
      <c r="E10" s="14" t="s">
        <v>86</v>
      </c>
      <c r="F10" s="15">
        <f t="shared" ref="F10:F14" si="2">G10+H10</f>
        <v>391.342448</v>
      </c>
      <c r="G10" s="15">
        <v>391.342448</v>
      </c>
      <c r="H10" s="15"/>
      <c r="I10" s="15"/>
    </row>
    <row r="11" ht="14.25" customHeight="1" spans="1:9">
      <c r="A11" s="14" t="s">
        <v>84</v>
      </c>
      <c r="B11" s="14" t="s">
        <v>82</v>
      </c>
      <c r="C11" s="14" t="s">
        <v>82</v>
      </c>
      <c r="D11" s="8"/>
      <c r="E11" s="14" t="s">
        <v>87</v>
      </c>
      <c r="F11" s="15">
        <f t="shared" si="2"/>
        <v>864.513338</v>
      </c>
      <c r="G11" s="15">
        <v>864.513338</v>
      </c>
      <c r="H11" s="15"/>
      <c r="I11" s="15"/>
    </row>
    <row r="12" ht="14.25" customHeight="1" spans="1:9">
      <c r="A12" s="14" t="s">
        <v>84</v>
      </c>
      <c r="B12" s="14" t="s">
        <v>82</v>
      </c>
      <c r="C12" s="14" t="s">
        <v>88</v>
      </c>
      <c r="D12" s="8"/>
      <c r="E12" s="14" t="s">
        <v>89</v>
      </c>
      <c r="F12" s="15">
        <f t="shared" si="2"/>
        <v>432.256669</v>
      </c>
      <c r="G12" s="15">
        <v>432.256669</v>
      </c>
      <c r="H12" s="15"/>
      <c r="I12" s="15"/>
    </row>
    <row r="13" ht="14.25" customHeight="1" spans="1:9">
      <c r="A13" s="14" t="s">
        <v>90</v>
      </c>
      <c r="B13" s="14" t="s">
        <v>91</v>
      </c>
      <c r="C13" s="14" t="s">
        <v>85</v>
      </c>
      <c r="D13" s="8"/>
      <c r="E13" s="14" t="s">
        <v>92</v>
      </c>
      <c r="F13" s="15">
        <f t="shared" si="2"/>
        <v>421.450252</v>
      </c>
      <c r="G13" s="15">
        <v>421.450252</v>
      </c>
      <c r="H13" s="15"/>
      <c r="I13" s="15"/>
    </row>
    <row r="14" ht="14.25" customHeight="1" spans="1:9">
      <c r="A14" s="14" t="s">
        <v>93</v>
      </c>
      <c r="B14" s="14" t="s">
        <v>85</v>
      </c>
      <c r="C14" s="14" t="s">
        <v>94</v>
      </c>
      <c r="D14" s="8"/>
      <c r="E14" s="14" t="s">
        <v>95</v>
      </c>
      <c r="F14" s="15">
        <f t="shared" si="2"/>
        <v>648.385003</v>
      </c>
      <c r="G14" s="15">
        <v>648.385003</v>
      </c>
      <c r="H14" s="15"/>
      <c r="I14" s="15"/>
    </row>
    <row r="17" spans="7:8">
      <c r="G17" s="17"/>
      <c r="H17" s="17"/>
    </row>
    <row r="18" spans="6:8">
      <c r="F18" s="47"/>
      <c r="G18" s="17"/>
      <c r="H18" s="17"/>
    </row>
    <row r="19" spans="7:8">
      <c r="G19" s="17"/>
      <c r="H19" s="17"/>
    </row>
    <row r="20" spans="7:8">
      <c r="G20" s="17"/>
      <c r="H20" s="17"/>
    </row>
  </sheetData>
  <mergeCells count="2">
    <mergeCell ref="A2:I2"/>
    <mergeCell ref="A4:C4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"/>
  <sheetViews>
    <sheetView workbookViewId="0">
      <selection activeCell="D24" sqref="D24"/>
    </sheetView>
  </sheetViews>
  <sheetFormatPr defaultColWidth="10" defaultRowHeight="13.5"/>
  <cols>
    <col min="1" max="1" width="41" customWidth="1"/>
    <col min="2" max="2" width="21.5" customWidth="1"/>
    <col min="3" max="3" width="41" customWidth="1"/>
    <col min="4" max="4" width="21.5" customWidth="1"/>
    <col min="5" max="5" width="18.125" customWidth="1"/>
    <col min="6" max="18" width="9.75" customWidth="1"/>
  </cols>
  <sheetData>
    <row r="1" ht="14.25" customHeight="1" spans="1:17">
      <c r="A1" s="10"/>
      <c r="B1" s="1"/>
      <c r="C1" s="1"/>
      <c r="D1" s="10" t="s">
        <v>96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7.2" customHeight="1" spans="1:17">
      <c r="A2" s="2" t="s">
        <v>97</v>
      </c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ht="14.25" customHeight="1" spans="1:4">
      <c r="A3" s="1"/>
      <c r="B3" s="1"/>
      <c r="C3" s="1"/>
      <c r="D3" s="10" t="s">
        <v>3</v>
      </c>
    </row>
    <row r="4" ht="14.25" customHeight="1" spans="1:4">
      <c r="A4" s="44" t="s">
        <v>98</v>
      </c>
      <c r="B4" s="44"/>
      <c r="C4" s="44" t="s">
        <v>99</v>
      </c>
      <c r="D4" s="44"/>
    </row>
    <row r="5" ht="14.25" customHeight="1" spans="1:4">
      <c r="A5" s="3" t="s">
        <v>100</v>
      </c>
      <c r="B5" s="3" t="s">
        <v>101</v>
      </c>
      <c r="C5" s="3" t="s">
        <v>102</v>
      </c>
      <c r="D5" s="3" t="s">
        <v>57</v>
      </c>
    </row>
    <row r="6" ht="14.25" customHeight="1" spans="1:4">
      <c r="A6" s="8" t="s">
        <v>103</v>
      </c>
      <c r="B6" s="15">
        <v>10095.430098</v>
      </c>
      <c r="C6" s="1" t="s">
        <v>104</v>
      </c>
      <c r="D6" s="15">
        <f>SUM(D7:D32)</f>
        <v>10095.42771</v>
      </c>
    </row>
    <row r="7" ht="14.25" customHeight="1" spans="1:4">
      <c r="A7" s="8" t="s">
        <v>105</v>
      </c>
      <c r="B7" s="9">
        <v>10095.430098</v>
      </c>
      <c r="C7" s="8" t="s">
        <v>106</v>
      </c>
      <c r="D7" s="15"/>
    </row>
    <row r="8" ht="14.25" customHeight="1" spans="1:4">
      <c r="A8" s="8" t="s">
        <v>107</v>
      </c>
      <c r="B8" s="9">
        <v>10095.430098</v>
      </c>
      <c r="C8" s="8" t="s">
        <v>108</v>
      </c>
      <c r="D8" s="15"/>
    </row>
    <row r="9" ht="14.25" customHeight="1" spans="1:4">
      <c r="A9" s="8" t="s">
        <v>109</v>
      </c>
      <c r="B9" s="9"/>
      <c r="C9" s="8" t="s">
        <v>110</v>
      </c>
      <c r="D9" s="15"/>
    </row>
    <row r="10" ht="14.25" customHeight="1" spans="1:4">
      <c r="A10" s="8" t="s">
        <v>111</v>
      </c>
      <c r="B10" s="9"/>
      <c r="C10" s="8" t="s">
        <v>112</v>
      </c>
      <c r="D10" s="15"/>
    </row>
    <row r="11" ht="14.25" customHeight="1" spans="1:4">
      <c r="A11" s="8" t="s">
        <v>113</v>
      </c>
      <c r="B11" s="9"/>
      <c r="C11" s="8" t="s">
        <v>114</v>
      </c>
      <c r="D11" s="15">
        <v>7337.48</v>
      </c>
    </row>
    <row r="12" ht="14.25" customHeight="1" spans="1:5">
      <c r="A12" s="8" t="s">
        <v>115</v>
      </c>
      <c r="B12" s="9">
        <v>0</v>
      </c>
      <c r="C12" s="8" t="s">
        <v>116</v>
      </c>
      <c r="D12" s="15"/>
      <c r="E12" s="45"/>
    </row>
    <row r="13" ht="14.25" customHeight="1" spans="1:4">
      <c r="A13" s="8" t="s">
        <v>105</v>
      </c>
      <c r="B13" s="9">
        <v>0</v>
      </c>
      <c r="C13" s="8" t="s">
        <v>117</v>
      </c>
      <c r="D13" s="15"/>
    </row>
    <row r="14" ht="14.25" customHeight="1" spans="1:4">
      <c r="A14" s="8" t="s">
        <v>111</v>
      </c>
      <c r="B14" s="9"/>
      <c r="C14" s="8" t="s">
        <v>118</v>
      </c>
      <c r="D14" s="15">
        <v>1688.112455</v>
      </c>
    </row>
    <row r="15" ht="14.25" customHeight="1" spans="1:4">
      <c r="A15" s="8" t="s">
        <v>113</v>
      </c>
      <c r="B15" s="9"/>
      <c r="C15" s="8" t="s">
        <v>119</v>
      </c>
      <c r="D15" s="15">
        <v>421.450252</v>
      </c>
    </row>
    <row r="16" ht="14.25" customHeight="1" spans="1:4">
      <c r="A16" s="8"/>
      <c r="B16" s="15"/>
      <c r="C16" s="8" t="s">
        <v>120</v>
      </c>
      <c r="D16" s="15"/>
    </row>
    <row r="17" ht="14.25" customHeight="1" spans="1:4">
      <c r="A17" s="8"/>
      <c r="B17" s="15"/>
      <c r="C17" s="8" t="s">
        <v>121</v>
      </c>
      <c r="D17" s="15"/>
    </row>
    <row r="18" ht="14.25" customHeight="1" spans="1:4">
      <c r="A18" s="8"/>
      <c r="B18" s="15"/>
      <c r="C18" s="8" t="s">
        <v>122</v>
      </c>
      <c r="D18" s="15"/>
    </row>
    <row r="19" ht="14.25" customHeight="1" spans="1:4">
      <c r="A19" s="8"/>
      <c r="B19" s="15"/>
      <c r="C19" s="8" t="s">
        <v>123</v>
      </c>
      <c r="D19" s="15"/>
    </row>
    <row r="20" ht="14.25" customHeight="1" spans="1:4">
      <c r="A20" s="8"/>
      <c r="B20" s="15"/>
      <c r="C20" s="8" t="s">
        <v>124</v>
      </c>
      <c r="D20" s="15"/>
    </row>
    <row r="21" ht="14.25" customHeight="1" spans="1:4">
      <c r="A21" s="8"/>
      <c r="B21" s="15"/>
      <c r="C21" s="8" t="s">
        <v>125</v>
      </c>
      <c r="D21" s="15"/>
    </row>
    <row r="22" ht="14.25" customHeight="1" spans="1:4">
      <c r="A22" s="8"/>
      <c r="B22" s="15"/>
      <c r="C22" s="8" t="s">
        <v>126</v>
      </c>
      <c r="D22" s="15"/>
    </row>
    <row r="23" ht="14.25" customHeight="1" spans="1:4">
      <c r="A23" s="8"/>
      <c r="B23" s="15"/>
      <c r="C23" s="8" t="s">
        <v>127</v>
      </c>
      <c r="D23" s="15"/>
    </row>
    <row r="24" ht="14.25" customHeight="1" spans="1:4">
      <c r="A24" s="8"/>
      <c r="B24" s="15"/>
      <c r="C24" s="8" t="s">
        <v>128</v>
      </c>
      <c r="D24" s="15"/>
    </row>
    <row r="25" ht="14.25" customHeight="1" spans="1:4">
      <c r="A25" s="8"/>
      <c r="B25" s="15"/>
      <c r="C25" s="8" t="s">
        <v>129</v>
      </c>
      <c r="D25" s="15">
        <v>648.385003</v>
      </c>
    </row>
    <row r="26" ht="14.25" customHeight="1" spans="1:4">
      <c r="A26" s="8"/>
      <c r="B26" s="15"/>
      <c r="C26" s="8" t="s">
        <v>130</v>
      </c>
      <c r="D26" s="15"/>
    </row>
    <row r="27" ht="14.25" customHeight="1" spans="1:4">
      <c r="A27" s="8"/>
      <c r="B27" s="15"/>
      <c r="C27" s="8" t="s">
        <v>131</v>
      </c>
      <c r="D27" s="15"/>
    </row>
    <row r="28" ht="14.25" customHeight="1" spans="1:4">
      <c r="A28" s="8"/>
      <c r="B28" s="15"/>
      <c r="C28" s="8" t="s">
        <v>132</v>
      </c>
      <c r="D28" s="15"/>
    </row>
    <row r="29" ht="14.25" customHeight="1" spans="1:4">
      <c r="A29" s="8"/>
      <c r="B29" s="15"/>
      <c r="C29" s="8" t="s">
        <v>133</v>
      </c>
      <c r="D29" s="15"/>
    </row>
    <row r="30" ht="14.25" customHeight="1" spans="1:4">
      <c r="A30" s="8"/>
      <c r="B30" s="15"/>
      <c r="C30" s="8" t="s">
        <v>134</v>
      </c>
      <c r="D30" s="15"/>
    </row>
    <row r="31" ht="14.25" customHeight="1" spans="1:4">
      <c r="A31" s="8"/>
      <c r="B31" s="15"/>
      <c r="C31" s="8" t="s">
        <v>135</v>
      </c>
      <c r="D31" s="15"/>
    </row>
    <row r="32" ht="14.25" customHeight="1" spans="1:4">
      <c r="A32" s="8"/>
      <c r="B32" s="8"/>
      <c r="C32" s="8" t="s">
        <v>136</v>
      </c>
      <c r="D32" s="8"/>
    </row>
    <row r="33" ht="14.25" customHeight="1" spans="1:4">
      <c r="A33" s="8"/>
      <c r="B33" s="15"/>
      <c r="C33" s="8" t="s">
        <v>137</v>
      </c>
      <c r="D33" s="15"/>
    </row>
    <row r="34" ht="14.25" customHeight="1" spans="1:4">
      <c r="A34" s="44" t="s">
        <v>138</v>
      </c>
      <c r="B34" s="15">
        <v>10095.430098</v>
      </c>
      <c r="C34" s="44" t="s">
        <v>139</v>
      </c>
      <c r="D34" s="15">
        <v>10095.42771</v>
      </c>
    </row>
  </sheetData>
  <mergeCells count="3">
    <mergeCell ref="A2:D2"/>
    <mergeCell ref="A4:B4"/>
    <mergeCell ref="C4:D4"/>
  </mergeCells>
  <pageMargins left="0.75" right="0.75" top="0.268999993801117" bottom="0.268999993801117" header="0" footer="0"/>
  <pageSetup paperSize="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F10" sqref="F10"/>
    </sheetView>
  </sheetViews>
  <sheetFormatPr defaultColWidth="10" defaultRowHeight="13.5"/>
  <cols>
    <col min="1" max="1" width="5.125" customWidth="1"/>
    <col min="2" max="2" width="4.875" customWidth="1"/>
    <col min="3" max="3" width="5.375" customWidth="1"/>
    <col min="4" max="4" width="7.875" customWidth="1"/>
    <col min="5" max="5" width="28.5" customWidth="1"/>
    <col min="6" max="11" width="14.25" customWidth="1"/>
    <col min="12" max="12" width="9.75" customWidth="1"/>
  </cols>
  <sheetData>
    <row r="1" ht="14.25" customHeight="1" spans="1:11">
      <c r="A1" s="1"/>
      <c r="K1" s="10" t="s">
        <v>140</v>
      </c>
    </row>
    <row r="2" ht="19.5" customHeight="1" spans="1:11">
      <c r="A2" s="2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4.25" customHeight="1" spans="1:11">
      <c r="A3" s="1"/>
      <c r="B3" s="1"/>
      <c r="C3" s="1"/>
      <c r="D3" s="1"/>
      <c r="E3" s="1"/>
      <c r="F3" s="1"/>
      <c r="G3" s="1"/>
      <c r="H3" s="1"/>
      <c r="I3" s="1"/>
      <c r="J3" s="1"/>
      <c r="K3" s="10" t="s">
        <v>3</v>
      </c>
    </row>
    <row r="4" ht="14.25" customHeight="1" spans="1:11">
      <c r="A4" s="3" t="s">
        <v>73</v>
      </c>
      <c r="B4" s="3"/>
      <c r="C4" s="3"/>
      <c r="D4" s="3" t="s">
        <v>55</v>
      </c>
      <c r="E4" s="3" t="s">
        <v>74</v>
      </c>
      <c r="F4" s="3" t="s">
        <v>75</v>
      </c>
      <c r="G4" s="3" t="s">
        <v>76</v>
      </c>
      <c r="H4" s="3"/>
      <c r="I4" s="3"/>
      <c r="J4" s="3" t="s">
        <v>77</v>
      </c>
      <c r="K4" s="3" t="s">
        <v>78</v>
      </c>
    </row>
    <row r="5" ht="56.45" customHeight="1" spans="1:11">
      <c r="A5" s="3" t="s">
        <v>142</v>
      </c>
      <c r="B5" s="3" t="s">
        <v>143</v>
      </c>
      <c r="C5" s="3" t="s">
        <v>144</v>
      </c>
      <c r="D5" s="3"/>
      <c r="E5" s="3"/>
      <c r="F5" s="3"/>
      <c r="G5" s="3" t="s">
        <v>60</v>
      </c>
      <c r="H5" s="3" t="s">
        <v>145</v>
      </c>
      <c r="I5" s="3" t="s">
        <v>146</v>
      </c>
      <c r="J5" s="3"/>
      <c r="K5" s="3"/>
    </row>
    <row r="6" ht="14.25" customHeight="1" spans="1:11">
      <c r="A6" s="3" t="s">
        <v>79</v>
      </c>
      <c r="B6" s="3" t="s">
        <v>79</v>
      </c>
      <c r="C6" s="3" t="s">
        <v>79</v>
      </c>
      <c r="D6" s="3" t="s">
        <v>66</v>
      </c>
      <c r="E6" s="3" t="s">
        <v>66</v>
      </c>
      <c r="F6" s="3">
        <v>1</v>
      </c>
      <c r="G6" s="3">
        <v>2</v>
      </c>
      <c r="H6" s="3">
        <v>3</v>
      </c>
      <c r="I6" s="3">
        <v>4</v>
      </c>
      <c r="J6" s="3">
        <v>5</v>
      </c>
      <c r="K6" s="3">
        <v>6</v>
      </c>
    </row>
    <row r="7" ht="14.25" customHeight="1" spans="1:11">
      <c r="A7" s="11"/>
      <c r="B7" s="11"/>
      <c r="C7" s="11"/>
      <c r="D7" s="11"/>
      <c r="E7" s="11" t="s">
        <v>57</v>
      </c>
      <c r="F7" s="12">
        <f>F8</f>
        <v>10095.430098</v>
      </c>
      <c r="G7" s="12">
        <f t="shared" ref="G7:I7" si="0">G8</f>
        <v>10095.430098</v>
      </c>
      <c r="H7" s="12">
        <f t="shared" si="0"/>
        <v>8480.645931</v>
      </c>
      <c r="I7" s="12">
        <f t="shared" si="0"/>
        <v>1614.784167</v>
      </c>
      <c r="J7" s="12"/>
      <c r="K7" s="12">
        <v>0</v>
      </c>
    </row>
    <row r="8" ht="14.25" customHeight="1" spans="1:11">
      <c r="A8" s="39"/>
      <c r="B8" s="39"/>
      <c r="C8" s="39"/>
      <c r="D8" s="6" t="s">
        <v>67</v>
      </c>
      <c r="E8" s="6" t="s">
        <v>68</v>
      </c>
      <c r="F8" s="13">
        <f>F9</f>
        <v>10095.430098</v>
      </c>
      <c r="G8" s="13">
        <f t="shared" ref="G8:I8" si="1">G9</f>
        <v>10095.430098</v>
      </c>
      <c r="H8" s="13">
        <f t="shared" si="1"/>
        <v>8480.645931</v>
      </c>
      <c r="I8" s="13">
        <f t="shared" si="1"/>
        <v>1614.784167</v>
      </c>
      <c r="J8" s="13"/>
      <c r="K8" s="13">
        <v>0</v>
      </c>
    </row>
    <row r="9" ht="14.25" customHeight="1" spans="1:11">
      <c r="A9" s="40"/>
      <c r="B9" s="40"/>
      <c r="C9" s="40"/>
      <c r="D9" s="41" t="s">
        <v>69</v>
      </c>
      <c r="E9" s="41" t="s">
        <v>70</v>
      </c>
      <c r="F9" s="42">
        <f>SUM(F10:F15)</f>
        <v>10095.430098</v>
      </c>
      <c r="G9" s="42">
        <f t="shared" ref="G9:I9" si="2">SUM(G10:G15)</f>
        <v>10095.430098</v>
      </c>
      <c r="H9" s="42">
        <f t="shared" si="2"/>
        <v>8480.645931</v>
      </c>
      <c r="I9" s="42">
        <f t="shared" si="2"/>
        <v>1614.784167</v>
      </c>
      <c r="J9" s="42"/>
      <c r="K9" s="42">
        <v>0</v>
      </c>
    </row>
    <row r="10" ht="14.25" customHeight="1" spans="1:11">
      <c r="A10" s="8" t="s">
        <v>80</v>
      </c>
      <c r="B10" s="8" t="s">
        <v>81</v>
      </c>
      <c r="C10" s="8" t="s">
        <v>82</v>
      </c>
      <c r="D10" s="8"/>
      <c r="E10" s="8" t="s">
        <v>83</v>
      </c>
      <c r="F10" s="43">
        <f>G10+J10+K10</f>
        <v>7337.482388</v>
      </c>
      <c r="G10" s="43">
        <f>H10+I10</f>
        <v>7337.482388</v>
      </c>
      <c r="H10" s="43">
        <v>5740.898221</v>
      </c>
      <c r="I10" s="43">
        <v>1596.584167</v>
      </c>
      <c r="J10" s="43"/>
      <c r="K10" s="43"/>
    </row>
    <row r="11" ht="14.25" customHeight="1" spans="1:11">
      <c r="A11" s="8" t="s">
        <v>84</v>
      </c>
      <c r="B11" s="8" t="s">
        <v>82</v>
      </c>
      <c r="C11" s="8" t="s">
        <v>85</v>
      </c>
      <c r="D11" s="8"/>
      <c r="E11" s="8" t="s">
        <v>86</v>
      </c>
      <c r="F11" s="43">
        <f>G11+J11+K11</f>
        <v>391.342448</v>
      </c>
      <c r="G11" s="43">
        <f t="shared" ref="G11:G15" si="3">H11+I11</f>
        <v>391.342448</v>
      </c>
      <c r="H11" s="43">
        <v>373.142448</v>
      </c>
      <c r="I11" s="43">
        <v>18.2</v>
      </c>
      <c r="J11" s="43"/>
      <c r="K11" s="43"/>
    </row>
    <row r="12" ht="14.25" customHeight="1" spans="1:11">
      <c r="A12" s="8" t="s">
        <v>84</v>
      </c>
      <c r="B12" s="8" t="s">
        <v>82</v>
      </c>
      <c r="C12" s="8" t="s">
        <v>82</v>
      </c>
      <c r="D12" s="8"/>
      <c r="E12" s="8" t="s">
        <v>87</v>
      </c>
      <c r="F12" s="43">
        <f t="shared" ref="F12:F15" si="4">G12+J12+K12</f>
        <v>864.513338</v>
      </c>
      <c r="G12" s="43">
        <f t="shared" si="3"/>
        <v>864.513338</v>
      </c>
      <c r="H12" s="43">
        <v>864.513338</v>
      </c>
      <c r="I12" s="43"/>
      <c r="J12" s="43"/>
      <c r="K12" s="43"/>
    </row>
    <row r="13" ht="14.25" customHeight="1" spans="1:11">
      <c r="A13" s="8" t="s">
        <v>84</v>
      </c>
      <c r="B13" s="8" t="s">
        <v>82</v>
      </c>
      <c r="C13" s="8" t="s">
        <v>88</v>
      </c>
      <c r="D13" s="8"/>
      <c r="E13" s="8" t="s">
        <v>89</v>
      </c>
      <c r="F13" s="43">
        <f t="shared" si="4"/>
        <v>432.256669</v>
      </c>
      <c r="G13" s="43">
        <f t="shared" si="3"/>
        <v>432.256669</v>
      </c>
      <c r="H13" s="43">
        <v>432.256669</v>
      </c>
      <c r="I13" s="43"/>
      <c r="J13" s="43"/>
      <c r="K13" s="43"/>
    </row>
    <row r="14" ht="14.25" customHeight="1" spans="1:11">
      <c r="A14" s="8" t="s">
        <v>90</v>
      </c>
      <c r="B14" s="8" t="s">
        <v>91</v>
      </c>
      <c r="C14" s="8" t="s">
        <v>85</v>
      </c>
      <c r="D14" s="8"/>
      <c r="E14" s="8" t="s">
        <v>92</v>
      </c>
      <c r="F14" s="43">
        <f t="shared" si="4"/>
        <v>421.450252</v>
      </c>
      <c r="G14" s="43">
        <f t="shared" si="3"/>
        <v>421.450252</v>
      </c>
      <c r="H14" s="43">
        <v>421.450252</v>
      </c>
      <c r="I14" s="43"/>
      <c r="J14" s="43"/>
      <c r="K14" s="43"/>
    </row>
    <row r="15" ht="14.25" customHeight="1" spans="1:11">
      <c r="A15" s="8" t="s">
        <v>93</v>
      </c>
      <c r="B15" s="8" t="s">
        <v>85</v>
      </c>
      <c r="C15" s="8" t="s">
        <v>94</v>
      </c>
      <c r="D15" s="8"/>
      <c r="E15" s="8" t="s">
        <v>95</v>
      </c>
      <c r="F15" s="43">
        <f t="shared" si="4"/>
        <v>648.385003</v>
      </c>
      <c r="G15" s="43">
        <f t="shared" si="3"/>
        <v>648.385003</v>
      </c>
      <c r="H15" s="43">
        <v>648.385003</v>
      </c>
      <c r="I15" s="43"/>
      <c r="J15" s="43"/>
      <c r="K15" s="43"/>
    </row>
  </sheetData>
  <mergeCells count="8">
    <mergeCell ref="A2:K2"/>
    <mergeCell ref="A4:C4"/>
    <mergeCell ref="G4:I4"/>
    <mergeCell ref="D4:D5"/>
    <mergeCell ref="E4:E5"/>
    <mergeCell ref="F4:F5"/>
    <mergeCell ref="J4:J5"/>
    <mergeCell ref="K4:K5"/>
  </mergeCells>
  <pageMargins left="0.39300000667572" right="0.195999994874001" top="0.268999993801117" bottom="0.268999993801117" header="0" footer="0"/>
  <pageSetup paperSize="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C30" sqref="C30"/>
    </sheetView>
  </sheetViews>
  <sheetFormatPr defaultColWidth="10" defaultRowHeight="13.5"/>
  <cols>
    <col min="1" max="1" width="11.5" customWidth="1"/>
    <col min="2" max="2" width="9.75" customWidth="1"/>
    <col min="3" max="3" width="27.75" customWidth="1"/>
    <col min="4" max="4" width="15.375" customWidth="1"/>
    <col min="5" max="6" width="25.625" customWidth="1"/>
    <col min="7" max="11" width="9.75" customWidth="1"/>
  </cols>
  <sheetData>
    <row r="1" ht="14.25" customHeight="1" spans="1:10">
      <c r="A1" s="1"/>
      <c r="C1" s="1"/>
      <c r="D1" s="1"/>
      <c r="E1" s="1"/>
      <c r="F1" s="10" t="s">
        <v>147</v>
      </c>
      <c r="G1" s="1"/>
      <c r="H1" s="1"/>
      <c r="I1" s="1"/>
      <c r="J1" s="1"/>
    </row>
    <row r="2" ht="29.45" customHeight="1" spans="1:6">
      <c r="A2" s="2" t="s">
        <v>148</v>
      </c>
      <c r="B2" s="2"/>
      <c r="C2" s="2"/>
      <c r="D2" s="2"/>
      <c r="E2" s="2"/>
      <c r="F2" s="2"/>
    </row>
    <row r="3" ht="14.25" customHeight="1" spans="1:10">
      <c r="A3" s="1"/>
      <c r="C3" s="1"/>
      <c r="D3" s="1"/>
      <c r="E3" s="1"/>
      <c r="F3" s="10" t="s">
        <v>3</v>
      </c>
      <c r="G3" s="1"/>
      <c r="H3" s="1"/>
      <c r="I3" s="1"/>
      <c r="J3" s="1"/>
    </row>
    <row r="4" ht="14.25" customHeight="1" spans="1:8">
      <c r="A4" s="25" t="s">
        <v>149</v>
      </c>
      <c r="B4" s="25"/>
      <c r="C4" s="25"/>
      <c r="D4" s="25" t="s">
        <v>150</v>
      </c>
      <c r="E4" s="25"/>
      <c r="F4" s="25"/>
      <c r="G4" s="1"/>
      <c r="H4" s="1"/>
    </row>
    <row r="5" ht="14.25" customHeight="1" spans="1:10">
      <c r="A5" s="25" t="s">
        <v>142</v>
      </c>
      <c r="B5" s="25" t="s">
        <v>143</v>
      </c>
      <c r="C5" s="25" t="s">
        <v>151</v>
      </c>
      <c r="D5" s="25" t="s">
        <v>57</v>
      </c>
      <c r="E5" s="25" t="s">
        <v>145</v>
      </c>
      <c r="F5" s="25" t="s">
        <v>152</v>
      </c>
      <c r="G5" s="1"/>
      <c r="H5" s="1"/>
      <c r="I5" s="1"/>
      <c r="J5" s="1"/>
    </row>
    <row r="6" ht="14.25" customHeight="1" spans="1:6">
      <c r="A6" s="25"/>
      <c r="B6" s="25"/>
      <c r="C6" s="25"/>
      <c r="D6" s="25"/>
      <c r="E6" s="25"/>
      <c r="F6" s="25"/>
    </row>
    <row r="7" ht="14.25" customHeight="1" spans="1:6">
      <c r="A7" s="25" t="s">
        <v>66</v>
      </c>
      <c r="B7" s="26"/>
      <c r="C7" s="25" t="s">
        <v>66</v>
      </c>
      <c r="D7" s="25">
        <v>1</v>
      </c>
      <c r="E7" s="25">
        <v>2</v>
      </c>
      <c r="F7" s="25">
        <v>3</v>
      </c>
    </row>
    <row r="8" ht="14.25" customHeight="1" spans="1:6">
      <c r="A8" s="27"/>
      <c r="B8" s="27"/>
      <c r="C8" s="27" t="s">
        <v>57</v>
      </c>
      <c r="D8" s="28">
        <f>E8+F8</f>
        <v>10095.430098</v>
      </c>
      <c r="E8" s="28">
        <f>E9+E18+E22</f>
        <v>8480.645931</v>
      </c>
      <c r="F8" s="28">
        <f>F9+F18+F22</f>
        <v>1614.784167</v>
      </c>
    </row>
    <row r="9" ht="14.25" customHeight="1" spans="1:6">
      <c r="A9" s="29" t="s">
        <v>153</v>
      </c>
      <c r="B9" s="29"/>
      <c r="C9" s="30" t="s">
        <v>154</v>
      </c>
      <c r="D9" s="31">
        <f>SUM(D10:D17)</f>
        <v>7828.439305</v>
      </c>
      <c r="E9" s="31">
        <f t="shared" ref="E9:F9" si="0">SUM(E10:E17)</f>
        <v>7828.439305</v>
      </c>
      <c r="F9" s="31">
        <f t="shared" si="0"/>
        <v>0</v>
      </c>
    </row>
    <row r="10" ht="14.25" customHeight="1" spans="1:6">
      <c r="A10" s="25" t="s">
        <v>153</v>
      </c>
      <c r="B10" s="25" t="s">
        <v>94</v>
      </c>
      <c r="C10" s="32" t="s">
        <v>155</v>
      </c>
      <c r="D10" s="33">
        <f>E10+F10</f>
        <v>3103.18056</v>
      </c>
      <c r="E10" s="33">
        <v>3103.18056</v>
      </c>
      <c r="F10" s="33"/>
    </row>
    <row r="11" ht="14.25" customHeight="1" spans="1:6">
      <c r="A11" s="25" t="s">
        <v>153</v>
      </c>
      <c r="B11" s="25" t="s">
        <v>85</v>
      </c>
      <c r="C11" s="32" t="s">
        <v>156</v>
      </c>
      <c r="D11" s="33">
        <f t="shared" ref="D11:D17" si="1">E11+F11</f>
        <v>1.056</v>
      </c>
      <c r="E11" s="33">
        <v>1.056</v>
      </c>
      <c r="F11" s="33"/>
    </row>
    <row r="12" ht="14.25" customHeight="1" spans="1:6">
      <c r="A12" s="25" t="s">
        <v>153</v>
      </c>
      <c r="B12" s="25" t="s">
        <v>157</v>
      </c>
      <c r="C12" s="32" t="s">
        <v>158</v>
      </c>
      <c r="D12" s="33">
        <f t="shared" si="1"/>
        <v>2298.9718</v>
      </c>
      <c r="E12" s="33">
        <v>2298.9718</v>
      </c>
      <c r="F12" s="33"/>
    </row>
    <row r="13" ht="14.25" customHeight="1" spans="1:6">
      <c r="A13" s="25" t="s">
        <v>153</v>
      </c>
      <c r="B13" s="25" t="s">
        <v>159</v>
      </c>
      <c r="C13" s="32" t="s">
        <v>160</v>
      </c>
      <c r="D13" s="33">
        <f t="shared" si="1"/>
        <v>864.513338</v>
      </c>
      <c r="E13" s="33">
        <v>864.513338</v>
      </c>
      <c r="F13" s="33"/>
    </row>
    <row r="14" ht="14.25" customHeight="1" spans="1:6">
      <c r="A14" s="25" t="s">
        <v>153</v>
      </c>
      <c r="B14" s="25" t="s">
        <v>161</v>
      </c>
      <c r="C14" s="32" t="s">
        <v>162</v>
      </c>
      <c r="D14" s="33">
        <f t="shared" si="1"/>
        <v>432.256669</v>
      </c>
      <c r="E14" s="33">
        <v>432.256669</v>
      </c>
      <c r="F14" s="33"/>
    </row>
    <row r="15" ht="14.25" customHeight="1" spans="1:6">
      <c r="A15" s="25" t="s">
        <v>153</v>
      </c>
      <c r="B15" s="25" t="s">
        <v>163</v>
      </c>
      <c r="C15" s="32" t="s">
        <v>164</v>
      </c>
      <c r="D15" s="33">
        <f t="shared" si="1"/>
        <v>421.450252</v>
      </c>
      <c r="E15" s="33">
        <v>421.450252</v>
      </c>
      <c r="F15" s="33"/>
    </row>
    <row r="16" ht="14.25" customHeight="1" spans="1:6">
      <c r="A16" s="25" t="s">
        <v>153</v>
      </c>
      <c r="B16" s="25" t="s">
        <v>165</v>
      </c>
      <c r="C16" s="32" t="s">
        <v>166</v>
      </c>
      <c r="D16" s="33">
        <f t="shared" si="1"/>
        <v>58.625683</v>
      </c>
      <c r="E16" s="33">
        <v>58.625683</v>
      </c>
      <c r="F16" s="33"/>
    </row>
    <row r="17" ht="14.25" customHeight="1" spans="1:6">
      <c r="A17" s="25" t="s">
        <v>153</v>
      </c>
      <c r="B17" s="25" t="s">
        <v>167</v>
      </c>
      <c r="C17" s="32" t="s">
        <v>95</v>
      </c>
      <c r="D17" s="33">
        <f t="shared" si="1"/>
        <v>648.385003</v>
      </c>
      <c r="E17" s="33">
        <v>648.385003</v>
      </c>
      <c r="F17" s="33"/>
    </row>
    <row r="18" ht="14.25" customHeight="1" spans="1:6">
      <c r="A18" s="29" t="s">
        <v>168</v>
      </c>
      <c r="B18" s="29"/>
      <c r="C18" s="30" t="s">
        <v>169</v>
      </c>
      <c r="D18" s="31">
        <f>SUM(D19:D21)</f>
        <v>1614.784167</v>
      </c>
      <c r="E18" s="31">
        <f t="shared" ref="E18:F18" si="2">SUM(E19:E21)</f>
        <v>0</v>
      </c>
      <c r="F18" s="31">
        <f t="shared" si="2"/>
        <v>1614.784167</v>
      </c>
    </row>
    <row r="19" ht="15" customHeight="1" spans="1:6">
      <c r="A19" s="25" t="s">
        <v>168</v>
      </c>
      <c r="B19" s="25" t="s">
        <v>170</v>
      </c>
      <c r="C19" s="32" t="s">
        <v>171</v>
      </c>
      <c r="D19" s="33">
        <f>E19+F19</f>
        <v>108.064167</v>
      </c>
      <c r="E19" s="34"/>
      <c r="F19" s="33">
        <v>108.064167</v>
      </c>
    </row>
    <row r="20" s="24" customFormat="1" ht="14.25" customHeight="1" spans="1:6">
      <c r="A20" s="35" t="s">
        <v>168</v>
      </c>
      <c r="B20" s="35">
        <v>29</v>
      </c>
      <c r="C20" s="36" t="s">
        <v>172</v>
      </c>
      <c r="D20" s="37">
        <f t="shared" ref="D20:D21" si="3">E20+F20</f>
        <v>44.66</v>
      </c>
      <c r="E20" s="38"/>
      <c r="F20" s="37">
        <v>44.66</v>
      </c>
    </row>
    <row r="21" ht="14.25" customHeight="1" spans="1:6">
      <c r="A21" s="35" t="s">
        <v>173</v>
      </c>
      <c r="B21" s="25" t="s">
        <v>174</v>
      </c>
      <c r="C21" s="32" t="s">
        <v>175</v>
      </c>
      <c r="D21" s="33">
        <f t="shared" si="3"/>
        <v>1462.06</v>
      </c>
      <c r="E21" s="34"/>
      <c r="F21" s="33">
        <v>1462.06</v>
      </c>
    </row>
    <row r="22" ht="14.25" customHeight="1" spans="1:6">
      <c r="A22" s="29" t="s">
        <v>173</v>
      </c>
      <c r="B22" s="29"/>
      <c r="C22" s="30" t="s">
        <v>176</v>
      </c>
      <c r="D22" s="31">
        <f>SUM(D23:D26)</f>
        <v>652.206626</v>
      </c>
      <c r="E22" s="31">
        <f t="shared" ref="E22:F22" si="4">SUM(E23:E26)</f>
        <v>652.206626</v>
      </c>
      <c r="F22" s="31">
        <f t="shared" si="4"/>
        <v>0</v>
      </c>
    </row>
    <row r="23" ht="14.25" customHeight="1" spans="1:6">
      <c r="A23" s="25" t="s">
        <v>173</v>
      </c>
      <c r="B23" s="25" t="s">
        <v>94</v>
      </c>
      <c r="C23" s="32" t="s">
        <v>177</v>
      </c>
      <c r="D23" s="33">
        <f>E23+F23</f>
        <v>27.44432</v>
      </c>
      <c r="E23" s="33">
        <v>27.44432</v>
      </c>
      <c r="F23" s="33"/>
    </row>
    <row r="24" ht="14.25" customHeight="1" spans="1:6">
      <c r="A24" s="25" t="s">
        <v>173</v>
      </c>
      <c r="B24" s="25" t="s">
        <v>85</v>
      </c>
      <c r="C24" s="32" t="s">
        <v>178</v>
      </c>
      <c r="D24" s="33">
        <f t="shared" ref="D24:D26" si="5">E24+F24</f>
        <v>256.301888</v>
      </c>
      <c r="E24" s="33">
        <v>256.301888</v>
      </c>
      <c r="F24" s="33"/>
    </row>
    <row r="25" ht="14.25" customHeight="1" spans="1:6">
      <c r="A25" s="25">
        <v>303</v>
      </c>
      <c r="B25" s="25" t="s">
        <v>157</v>
      </c>
      <c r="C25" s="32" t="s">
        <v>179</v>
      </c>
      <c r="D25" s="33">
        <f t="shared" si="5"/>
        <v>19.2</v>
      </c>
      <c r="E25" s="33">
        <v>19.2</v>
      </c>
      <c r="F25" s="33"/>
    </row>
    <row r="26" ht="14.25" customHeight="1" spans="1:6">
      <c r="A26" s="25">
        <v>303</v>
      </c>
      <c r="B26" s="25">
        <v>99</v>
      </c>
      <c r="C26" s="32" t="s">
        <v>180</v>
      </c>
      <c r="D26" s="33">
        <f t="shared" si="5"/>
        <v>349.260418</v>
      </c>
      <c r="E26" s="33">
        <v>349.260418</v>
      </c>
      <c r="F26" s="34"/>
    </row>
    <row r="27" spans="3:3">
      <c r="C27" s="1"/>
    </row>
  </sheetData>
  <mergeCells count="9">
    <mergeCell ref="A2:F2"/>
    <mergeCell ref="A4:C4"/>
    <mergeCell ref="D4:F4"/>
    <mergeCell ref="A5:A6"/>
    <mergeCell ref="B5:B6"/>
    <mergeCell ref="C5:C6"/>
    <mergeCell ref="D5:D6"/>
    <mergeCell ref="E5:E6"/>
    <mergeCell ref="F5:F6"/>
  </mergeCells>
  <pageMargins left="0.75" right="0.75" top="0.268999993801117" bottom="0.268999993801117" header="0" footer="0"/>
  <pageSetup paperSize="8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3" sqref="G13"/>
    </sheetView>
  </sheetViews>
  <sheetFormatPr defaultColWidth="10" defaultRowHeight="13.5" outlineLevelCol="7"/>
  <cols>
    <col min="1" max="1" width="13.875" customWidth="1"/>
    <col min="2" max="2" width="29.375" customWidth="1"/>
    <col min="3" max="3" width="10.375" customWidth="1"/>
    <col min="4" max="4" width="9.25" customWidth="1"/>
    <col min="5" max="5" width="10.875" customWidth="1"/>
    <col min="6" max="6" width="10" customWidth="1"/>
    <col min="7" max="7" width="16" customWidth="1"/>
    <col min="8" max="8" width="14.25" customWidth="1"/>
    <col min="9" max="9" width="9.75" customWidth="1"/>
  </cols>
  <sheetData>
    <row r="1" ht="14.25" customHeight="1" spans="1:8">
      <c r="A1" s="1"/>
      <c r="B1" s="1"/>
      <c r="H1" s="10" t="s">
        <v>181</v>
      </c>
    </row>
    <row r="2" ht="29.45" customHeight="1" spans="1:8">
      <c r="A2" s="2" t="s">
        <v>182</v>
      </c>
      <c r="B2" s="2"/>
      <c r="C2" s="2"/>
      <c r="D2" s="2"/>
      <c r="E2" s="2"/>
      <c r="F2" s="2"/>
      <c r="G2" s="2"/>
      <c r="H2" s="2"/>
    </row>
    <row r="3" ht="14.25" customHeight="1" spans="1:8">
      <c r="A3" s="1"/>
      <c r="B3" s="1"/>
      <c r="H3" s="10" t="s">
        <v>3</v>
      </c>
    </row>
    <row r="4" ht="15" customHeight="1" spans="1:8">
      <c r="A4" s="3" t="s">
        <v>55</v>
      </c>
      <c r="B4" s="3" t="s">
        <v>56</v>
      </c>
      <c r="C4" s="3" t="s">
        <v>183</v>
      </c>
      <c r="D4" s="3"/>
      <c r="E4" s="3"/>
      <c r="F4" s="3"/>
      <c r="G4" s="3"/>
      <c r="H4" s="3"/>
    </row>
    <row r="5" ht="32.45" customHeight="1" spans="1:8">
      <c r="A5" s="3"/>
      <c r="B5" s="3"/>
      <c r="C5" s="3" t="s">
        <v>57</v>
      </c>
      <c r="D5" s="3" t="s">
        <v>184</v>
      </c>
      <c r="E5" s="3" t="s">
        <v>185</v>
      </c>
      <c r="F5" s="3" t="s">
        <v>186</v>
      </c>
      <c r="G5" s="3"/>
      <c r="H5" s="3"/>
    </row>
    <row r="6" ht="14.25" customHeight="1" spans="1:8">
      <c r="A6" s="3"/>
      <c r="B6" s="3"/>
      <c r="C6" s="3"/>
      <c r="D6" s="3"/>
      <c r="E6" s="3"/>
      <c r="F6" s="3" t="s">
        <v>60</v>
      </c>
      <c r="G6" s="3" t="s">
        <v>187</v>
      </c>
      <c r="H6" s="3" t="s">
        <v>188</v>
      </c>
    </row>
    <row r="7" ht="17.1" customHeight="1" spans="1:8">
      <c r="A7" s="21" t="s">
        <v>66</v>
      </c>
      <c r="B7" s="21" t="s">
        <v>66</v>
      </c>
      <c r="C7" s="3">
        <v>1</v>
      </c>
      <c r="D7" s="3">
        <v>2</v>
      </c>
      <c r="E7" s="3">
        <v>3</v>
      </c>
      <c r="F7" s="3">
        <v>4</v>
      </c>
      <c r="G7" s="3">
        <v>5</v>
      </c>
      <c r="H7" s="21">
        <v>26</v>
      </c>
    </row>
    <row r="8" ht="17.1" customHeight="1" spans="1:8">
      <c r="A8" s="21"/>
      <c r="B8" s="22" t="s">
        <v>57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</row>
    <row r="9" ht="17.1" customHeight="1" spans="1:8">
      <c r="A9" s="14" t="s">
        <v>67</v>
      </c>
      <c r="B9" s="23" t="s">
        <v>68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</row>
    <row r="10" ht="17.1" customHeight="1" spans="1:8">
      <c r="A10" s="14" t="s">
        <v>69</v>
      </c>
      <c r="B10" s="23" t="s">
        <v>70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</row>
  </sheetData>
  <mergeCells count="8">
    <mergeCell ref="A2:H2"/>
    <mergeCell ref="C4:H4"/>
    <mergeCell ref="F5:H5"/>
    <mergeCell ref="A4:A6"/>
    <mergeCell ref="B4:B6"/>
    <mergeCell ref="C5:C6"/>
    <mergeCell ref="D5:D6"/>
    <mergeCell ref="E5:E6"/>
  </mergeCells>
  <pageMargins left="0.75" right="0.75" top="0.268999993801117" bottom="0.268999993801117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I30" sqref="I30"/>
    </sheetView>
  </sheetViews>
  <sheetFormatPr defaultColWidth="10" defaultRowHeight="13.5"/>
  <cols>
    <col min="1" max="1" width="5.375" customWidth="1"/>
    <col min="2" max="2" width="5.125" customWidth="1"/>
    <col min="3" max="3" width="5.625" customWidth="1"/>
    <col min="4" max="4" width="14.5" customWidth="1"/>
    <col min="5" max="5" width="28.75" customWidth="1"/>
    <col min="6" max="6" width="10.625" customWidth="1"/>
    <col min="7" max="7" width="11.25" customWidth="1"/>
    <col min="8" max="8" width="12" customWidth="1"/>
    <col min="9" max="9" width="12.125" customWidth="1"/>
    <col min="10" max="10" width="9.75" customWidth="1"/>
  </cols>
  <sheetData>
    <row r="1" ht="14.25" customHeight="1" spans="1:9">
      <c r="A1" s="10"/>
      <c r="B1" s="10"/>
      <c r="C1" s="10"/>
      <c r="D1" s="10"/>
      <c r="E1" s="10"/>
      <c r="F1" s="10"/>
      <c r="G1" s="10"/>
      <c r="H1" s="10"/>
      <c r="I1" s="10" t="s">
        <v>189</v>
      </c>
    </row>
    <row r="2" ht="19.5" customHeight="1" spans="1:9">
      <c r="A2" s="2" t="s">
        <v>190</v>
      </c>
      <c r="B2" s="2"/>
      <c r="C2" s="2"/>
      <c r="D2" s="2"/>
      <c r="E2" s="2"/>
      <c r="F2" s="2"/>
      <c r="G2" s="2"/>
      <c r="H2" s="2"/>
      <c r="I2" s="2"/>
    </row>
    <row r="3" ht="14.25" customHeight="1" spans="1:9">
      <c r="A3" s="1"/>
      <c r="B3" s="1"/>
      <c r="C3" s="1"/>
      <c r="D3" s="1"/>
      <c r="E3" s="1"/>
      <c r="F3" s="1"/>
      <c r="G3" s="1"/>
      <c r="H3" s="1"/>
      <c r="I3" s="10" t="s">
        <v>3</v>
      </c>
    </row>
    <row r="4" ht="14.25" customHeight="1" spans="1:9">
      <c r="A4" s="3" t="s">
        <v>73</v>
      </c>
      <c r="B4" s="3"/>
      <c r="C4" s="3"/>
      <c r="D4" s="3" t="s">
        <v>55</v>
      </c>
      <c r="E4" s="3" t="s">
        <v>74</v>
      </c>
      <c r="F4" s="3" t="s">
        <v>57</v>
      </c>
      <c r="G4" s="3" t="s">
        <v>76</v>
      </c>
      <c r="H4" s="3" t="s">
        <v>77</v>
      </c>
      <c r="I4" s="3" t="s">
        <v>78</v>
      </c>
    </row>
    <row r="5" ht="18" customHeight="1" spans="1:9">
      <c r="A5" s="3" t="s">
        <v>142</v>
      </c>
      <c r="B5" s="3" t="s">
        <v>143</v>
      </c>
      <c r="C5" s="3" t="s">
        <v>144</v>
      </c>
      <c r="D5" s="3"/>
      <c r="E5" s="3"/>
      <c r="F5" s="3"/>
      <c r="G5" s="3"/>
      <c r="H5" s="3"/>
      <c r="I5" s="3"/>
    </row>
    <row r="6" ht="14.25" customHeight="1" spans="1:9">
      <c r="A6" s="3" t="s">
        <v>79</v>
      </c>
      <c r="B6" s="3" t="s">
        <v>79</v>
      </c>
      <c r="C6" s="3" t="s">
        <v>79</v>
      </c>
      <c r="D6" s="3" t="s">
        <v>66</v>
      </c>
      <c r="E6" s="3" t="s">
        <v>66</v>
      </c>
      <c r="F6" s="3">
        <v>1</v>
      </c>
      <c r="G6" s="3">
        <v>2</v>
      </c>
      <c r="H6" s="3">
        <v>7</v>
      </c>
      <c r="I6" s="3">
        <v>20</v>
      </c>
    </row>
    <row r="7" ht="14.25" customHeight="1" spans="1:9">
      <c r="A7" s="11"/>
      <c r="B7" s="11"/>
      <c r="C7" s="11"/>
      <c r="D7" s="11"/>
      <c r="E7" s="11" t="s">
        <v>57</v>
      </c>
      <c r="F7" s="12"/>
      <c r="G7" s="12"/>
      <c r="H7" s="12"/>
      <c r="I7" s="12"/>
    </row>
    <row r="8" ht="14.25" customHeight="1" spans="1:9">
      <c r="A8" s="6"/>
      <c r="B8" s="6"/>
      <c r="C8" s="6"/>
      <c r="D8" s="6"/>
      <c r="E8" s="6"/>
      <c r="F8" s="13"/>
      <c r="G8" s="13"/>
      <c r="H8" s="13"/>
      <c r="I8" s="13"/>
    </row>
    <row r="9" ht="14.25" customHeight="1" spans="1:9">
      <c r="A9" s="18"/>
      <c r="B9" s="18"/>
      <c r="C9" s="18"/>
      <c r="D9" s="18"/>
      <c r="E9" s="18"/>
      <c r="F9" s="19"/>
      <c r="G9" s="19"/>
      <c r="H9" s="19"/>
      <c r="I9" s="19"/>
    </row>
    <row r="10" ht="14.25" customHeight="1" spans="1:9">
      <c r="A10" s="14"/>
      <c r="B10" s="14"/>
      <c r="C10" s="14"/>
      <c r="D10" s="8"/>
      <c r="E10" s="14"/>
      <c r="F10" s="15"/>
      <c r="G10" s="15"/>
      <c r="H10" s="15"/>
      <c r="I10" s="15"/>
    </row>
    <row r="11" ht="14.25" customHeight="1"/>
    <row r="12" ht="14.25" customHeight="1" spans="1:5">
      <c r="A12" s="1" t="s">
        <v>191</v>
      </c>
      <c r="B12" s="1"/>
      <c r="C12" s="1"/>
      <c r="D12" s="1"/>
      <c r="E12" s="1"/>
    </row>
    <row r="13" ht="14.25" customHeight="1"/>
    <row r="14" ht="14.25" customHeight="1"/>
    <row r="15" ht="14.25" customHeight="1"/>
    <row r="16" ht="14.25" customHeight="1"/>
    <row r="17" ht="14.25" customHeight="1"/>
    <row r="18" ht="14.25" customHeight="1" spans="4:4">
      <c r="D18" s="20"/>
    </row>
  </sheetData>
  <mergeCells count="9">
    <mergeCell ref="A2:I2"/>
    <mergeCell ref="A4:C4"/>
    <mergeCell ref="A12:E12"/>
    <mergeCell ref="D4:D5"/>
    <mergeCell ref="E4:E5"/>
    <mergeCell ref="F4:F5"/>
    <mergeCell ref="G4:G5"/>
    <mergeCell ref="H4:H5"/>
    <mergeCell ref="I4:I5"/>
  </mergeCells>
  <pageMargins left="0.39300000667572" right="0.195999994874001" top="0.268999993801117" bottom="0.268999993801117" header="0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封面</vt:lpstr>
      <vt:lpstr>表一 单位收支总体情况表</vt:lpstr>
      <vt:lpstr>表二 单位收入总体情况表</vt:lpstr>
      <vt:lpstr>表三 单位支出总体情况表</vt:lpstr>
      <vt:lpstr>表四 财政拨款收支总体情况表</vt:lpstr>
      <vt:lpstr>表五 一般公共预算支出情况表</vt:lpstr>
      <vt:lpstr>表六 一般公共预算基本支出情况表</vt:lpstr>
      <vt:lpstr>表七 一般公共预算“三公”经费支出情况表</vt:lpstr>
      <vt:lpstr>表八 政府性基金预算支出情况表</vt:lpstr>
      <vt:lpstr>表九 政府采购预算表</vt:lpstr>
      <vt:lpstr>表十 政府购买服务预算表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莫莫</cp:lastModifiedBy>
  <dcterms:created xsi:type="dcterms:W3CDTF">2021-05-07T08:42:00Z</dcterms:created>
  <dcterms:modified xsi:type="dcterms:W3CDTF">2022-03-24T02:45:41Z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128A98D1775C4E62BD6370D71EBA1623</vt:lpwstr>
  </property>
</Properties>
</file>